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рск" sheetId="1" r:id="rId1"/>
  </sheets>
  <externalReferences>
    <externalReference r:id="rId2"/>
  </externalReferences>
  <definedNames>
    <definedName name="List06_flag_year">Орск!$N$20:$N$95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" l="1"/>
  <c r="F155" i="1"/>
  <c r="F154" i="1"/>
  <c r="F153" i="1"/>
  <c r="N152" i="1"/>
  <c r="F152" i="1"/>
  <c r="F151" i="1"/>
  <c r="F150" i="1"/>
  <c r="F149" i="1"/>
  <c r="F148" i="1"/>
  <c r="N147" i="1"/>
  <c r="F147" i="1"/>
  <c r="F146" i="1"/>
  <c r="F145" i="1"/>
  <c r="F144" i="1"/>
  <c r="F143" i="1"/>
  <c r="N142" i="1"/>
  <c r="F142" i="1"/>
  <c r="F141" i="1"/>
  <c r="F140" i="1"/>
  <c r="F139" i="1"/>
  <c r="F138" i="1"/>
  <c r="N137" i="1"/>
  <c r="F137" i="1"/>
  <c r="F136" i="1"/>
  <c r="F135" i="1"/>
  <c r="F134" i="1"/>
  <c r="F133" i="1"/>
  <c r="F132" i="1"/>
  <c r="H129" i="1"/>
  <c r="F129" i="1"/>
  <c r="H128" i="1"/>
  <c r="F128" i="1"/>
  <c r="F127" i="1"/>
  <c r="F93" i="1"/>
  <c r="F92" i="1"/>
  <c r="F91" i="1"/>
  <c r="F89" i="1"/>
  <c r="F88" i="1"/>
  <c r="F87" i="1"/>
  <c r="F85" i="1"/>
  <c r="F84" i="1"/>
  <c r="F83" i="1"/>
  <c r="F81" i="1"/>
  <c r="F80" i="1"/>
  <c r="F79" i="1"/>
  <c r="F77" i="1"/>
  <c r="F76" i="1"/>
  <c r="F75" i="1"/>
  <c r="F73" i="1"/>
  <c r="F72" i="1"/>
  <c r="F71" i="1"/>
  <c r="F69" i="1"/>
  <c r="F68" i="1"/>
  <c r="F67" i="1"/>
  <c r="F65" i="1"/>
  <c r="F64" i="1"/>
  <c r="F63" i="1"/>
  <c r="F61" i="1"/>
  <c r="F60" i="1"/>
  <c r="F59" i="1"/>
  <c r="F58" i="1"/>
  <c r="F57" i="1"/>
  <c r="F55" i="1"/>
  <c r="F54" i="1"/>
  <c r="F53" i="1"/>
  <c r="F52" i="1"/>
  <c r="F51" i="1"/>
  <c r="F49" i="1"/>
  <c r="F48" i="1"/>
  <c r="F47" i="1"/>
  <c r="F46" i="1"/>
  <c r="F45" i="1"/>
  <c r="F43" i="1"/>
  <c r="F42" i="1"/>
  <c r="F41" i="1"/>
  <c r="F40" i="1"/>
  <c r="F39" i="1"/>
  <c r="F37" i="1"/>
  <c r="F36" i="1"/>
  <c r="F35" i="1"/>
  <c r="F34" i="1"/>
  <c r="F33" i="1"/>
  <c r="F31" i="1"/>
  <c r="F30" i="1"/>
  <c r="F29" i="1"/>
  <c r="F28" i="1"/>
  <c r="F26" i="1"/>
  <c r="F25" i="1"/>
  <c r="F24" i="1"/>
  <c r="F23" i="1"/>
  <c r="F21" i="1"/>
  <c r="F20" i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<sst xmlns="http://schemas.openxmlformats.org/spreadsheetml/2006/main" count="637" uniqueCount="173">
  <si>
    <t>О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</si>
  <si>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</si>
  <si>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</si>
  <si>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</si>
  <si>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</si>
  <si>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</si>
  <si>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</si>
  <si>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Инвестиционная программа в целом</t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</si>
  <si>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</si>
  <si>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</si>
  <si>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</si>
  <si>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</si>
  <si>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</si>
  <si>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</si>
  <si>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</si>
  <si>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</si>
  <si>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4.3</t>
  </si>
  <si>
    <t>Наименование инвестиционной программы/мероприятия</t>
  </si>
  <si>
    <t>x</t>
  </si>
  <si>
    <t>Инвестиционная программа № 289-пр от 11.12.2020 ООО "РВК- Орск" в сфере водоснабжения и водоотведения по развитию систем холодного водоснабжения и водоотведения, на территории городского округа Орск на 2021-2035 годы</t>
  </si>
  <si>
    <t>Модернизация НС 1-го подъема Кумакского водозабора (Установка станций управления и диспетчеризации , АРМ дистанционного управления, ПУ, диагностика и перебуривание скважин)</t>
  </si>
  <si>
    <t>Проектирование и реконструкция насосной станция 2-го подъема Кумакского водозабора: с заменой насосного оборудования, ПЧ 250кВт, установкой ПУ воды, рекострукцией здания и кровли</t>
  </si>
  <si>
    <t>Реконструкция существующих сетей водоснабжения</t>
  </si>
  <si>
    <t>Дата утверждения инвестиционной программы</t>
  </si>
  <si>
    <t>11.12.2020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</si>
  <si>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</si>
  <si>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</si>
  <si>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</si>
  <si>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17.11.2021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</si>
  <si>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</si>
  <si>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</si>
  <si>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</si>
  <si>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</si>
  <si>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</si>
  <si>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</si>
  <si>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</si>
  <si>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</si>
  <si>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</si>
  <si>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Орска</t>
  </si>
  <si>
    <t>6</t>
  </si>
  <si>
    <t>Срок начала реализации инвестиционной программы/мероприятия</t>
  </si>
  <si>
    <t>01.04.2021</t>
  </si>
  <si>
    <t>01.05.2021</t>
  </si>
  <si>
    <t>01.10.2021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</si>
  <si>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</si>
  <si>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</si>
  <si>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</si>
  <si>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31.12.2035</t>
  </si>
  <si>
    <t>31.12.2021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</si>
  <si>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</si>
  <si>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</si>
  <si>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</si>
  <si>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</si>
  <si>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</si>
  <si>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8.0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</si>
  <si>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</si>
  <si>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</si>
  <si>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</si>
  <si>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</si>
  <si>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</si>
  <si>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8.1</t>
  </si>
  <si>
    <t>кредиты банков</t>
  </si>
  <si>
    <t>амортизация</t>
  </si>
  <si>
    <t>прибыль, направленная на инвестиции</t>
  </si>
  <si>
    <t>8.2</t>
  </si>
  <si>
    <t>8.3</t>
  </si>
  <si>
    <t>плата за подключение (технологическое присоединение)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</si>
  <si>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</si>
  <si>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</si>
  <si>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</si>
  <si>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</si>
  <si>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</si>
  <si>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</si>
  <si>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</si>
  <si>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</si>
  <si>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</si>
  <si>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</si>
  <si>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</si>
  <si>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</si>
  <si>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</si>
  <si>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</si>
  <si>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</si>
  <si>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</si>
  <si>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</si>
  <si>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</si>
  <si>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</si>
  <si>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</si>
  <si>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</si>
  <si>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</si>
  <si>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</si>
  <si>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</si>
  <si>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</si>
  <si>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</si>
  <si>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</si>
  <si>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</si>
  <si>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</si>
  <si>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</si>
  <si>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</si>
  <si>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</si>
  <si>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</si>
  <si>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</si>
  <si>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</si>
  <si>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</si>
  <si>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</si>
  <si>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</si>
  <si>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</si>
  <si>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</si>
  <si>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</si>
  <si>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9.4.2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</si>
  <si>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</si>
  <si>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</si>
  <si>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</si>
  <si>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</si>
  <si>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</si>
  <si>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</si>
  <si>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</si>
  <si>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</si>
  <si>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</si>
  <si>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</si>
  <si>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9.6.2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</si>
  <si>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</si>
  <si>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9.7</t>
  </si>
  <si>
    <t>Удельное водопотребление</t>
  </si>
  <si>
    <t>9.7.1</t>
  </si>
  <si>
    <t>куб. м/чел.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</si>
  <si>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</si>
  <si>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9.7.2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</si>
  <si>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</si>
  <si>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9.8</t>
  </si>
  <si>
    <t>Расход электроэнергии на поставку воды</t>
  </si>
  <si>
    <t>9.8.1</t>
  </si>
  <si>
    <t>кВт·ч /куб. м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</si>
  <si>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</si>
  <si>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9.8.2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</si>
  <si>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</si>
  <si>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9.9</t>
  </si>
  <si>
    <t>Количество аварий</t>
  </si>
  <si>
    <t>9.9.1</t>
  </si>
  <si>
    <t>ед./км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</si>
  <si>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</si>
  <si>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9.9.2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</si>
  <si>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</si>
  <si>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9.10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</si>
  <si>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</si>
  <si>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</si>
  <si>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9.10.1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</si>
  <si>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</si>
  <si>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</si>
  <si>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9.10.2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</si>
  <si>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</si>
  <si>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</si>
  <si>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</si>
  <si>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</si>
  <si>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</si>
  <si>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</si>
  <si>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</si>
  <si>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</si>
  <si>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</si>
  <si>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</si>
  <si>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</si>
  <si>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</si>
  <si>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</si>
  <si>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</si>
  <si>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</si>
  <si>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</si>
  <si>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</si>
  <si>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</si>
  <si>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10.2</t>
  </si>
  <si>
    <t>10.3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</si>
  <si>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</si>
  <si>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</si>
  <si>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</si>
  <si>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Информация об инвестиционных программах ООО "РВК-Орск"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</si>
</sst>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0"/>
      <name val="Arial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8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13" fillId="0" borderId="0"/>
    <xf numFmtId="0" fontId="2" fillId="0" borderId="0"/>
  </cellStyleXfs>
  <cellXfs count="91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10" fillId="0" borderId="2" xfId="4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1" fillId="0" borderId="6" xfId="3" applyNumberFormat="1" applyFont="1" applyFill="1" applyBorder="1" applyAlignment="1" applyProtection="1">
      <alignment horizontal="center" vertical="center" wrapText="1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2" fillId="0" borderId="8" xfId="5" applyNumberFormat="1" applyFont="1" applyFill="1" applyBorder="1" applyAlignment="1" applyProtection="1">
      <alignment horizontal="center" wrapText="1"/>
    </xf>
    <xf numFmtId="0" fontId="4" fillId="0" borderId="0" xfId="5" applyNumberFormat="1" applyFont="1" applyFill="1" applyBorder="1" applyAlignment="1" applyProtection="1">
      <alignment horizontal="center" wrapText="1"/>
    </xf>
    <xf numFmtId="0" fontId="4" fillId="0" borderId="9" xfId="6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2" borderId="10" xfId="7" applyNumberFormat="1" applyFont="1" applyFill="1" applyBorder="1" applyAlignment="1" applyProtection="1">
      <alignment horizontal="left" vertical="center" wrapText="1"/>
    </xf>
    <xf numFmtId="49" fontId="4" fillId="3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1" xfId="5" applyNumberFormat="1" applyFont="1" applyFill="1" applyBorder="1" applyAlignment="1" applyProtection="1">
      <alignment horizontal="center" wrapText="1"/>
    </xf>
    <xf numFmtId="0" fontId="14" fillId="0" borderId="0" xfId="5" applyFont="1"/>
    <xf numFmtId="49" fontId="0" fillId="3" borderId="2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left" vertical="center" wrapText="1" indent="1"/>
    </xf>
    <xf numFmtId="49" fontId="0" fillId="4" borderId="2" xfId="7" applyNumberFormat="1" applyFont="1" applyFill="1" applyBorder="1" applyAlignment="1" applyProtection="1">
      <alignment horizontal="center" vertical="center" wrapText="1"/>
    </xf>
    <xf numFmtId="4" fontId="4" fillId="4" borderId="10" xfId="1" applyNumberFormat="1" applyFont="1" applyFill="1" applyBorder="1" applyAlignment="1" applyProtection="1">
      <alignment horizontal="right" vertical="center" wrapText="1"/>
    </xf>
    <xf numFmtId="0" fontId="6" fillId="0" borderId="11" xfId="5" applyNumberFormat="1" applyFont="1" applyFill="1" applyBorder="1" applyAlignment="1" applyProtection="1">
      <alignment horizontal="center" wrapText="1"/>
    </xf>
    <xf numFmtId="0" fontId="3" fillId="0" borderId="0" xfId="5" applyNumberFormat="1" applyFont="1" applyFill="1" applyBorder="1" applyAlignment="1" applyProtection="1">
      <alignment horizontal="center" wrapText="1"/>
    </xf>
    <xf numFmtId="0" fontId="15" fillId="0" borderId="0" xfId="5" applyFont="1"/>
    <xf numFmtId="49" fontId="3" fillId="0" borderId="0" xfId="1" applyNumberFormat="1" applyFont="1" applyFill="1" applyAlignment="1" applyProtection="1">
      <alignment horizontal="center" vertical="center" wrapText="1"/>
    </xf>
    <xf numFmtId="1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10" xfId="1" applyNumberFormat="1" applyFont="1" applyFill="1" applyBorder="1" applyAlignment="1" applyProtection="1">
      <alignment horizontal="right" vertical="center" wrapText="1"/>
      <protection locked="0"/>
    </xf>
    <xf numFmtId="49" fontId="16" fillId="6" borderId="13" xfId="4" applyFont="1" applyFill="1" applyBorder="1" applyAlignment="1" applyProtection="1">
      <alignment horizontal="left" vertical="center"/>
    </xf>
    <xf numFmtId="49" fontId="17" fillId="6" borderId="14" xfId="4" applyFont="1" applyFill="1" applyBorder="1" applyAlignment="1" applyProtection="1">
      <alignment horizontal="left" vertical="center" indent="2"/>
    </xf>
    <xf numFmtId="49" fontId="17" fillId="6" borderId="15" xfId="4" applyFont="1" applyFill="1" applyBorder="1" applyAlignment="1" applyProtection="1">
      <alignment horizontal="left" vertical="center" indent="1"/>
    </xf>
    <xf numFmtId="49" fontId="17" fillId="6" borderId="15" xfId="4" applyFont="1" applyFill="1" applyBorder="1" applyAlignment="1" applyProtection="1">
      <alignment horizontal="left" vertical="center"/>
    </xf>
    <xf numFmtId="49" fontId="18" fillId="0" borderId="16" xfId="4" applyFont="1" applyFill="1" applyBorder="1" applyAlignment="1" applyProtection="1">
      <alignment horizontal="left" vertical="center"/>
    </xf>
    <xf numFmtId="49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4" fontId="4" fillId="4" borderId="17" xfId="1" applyNumberFormat="1" applyFont="1" applyFill="1" applyBorder="1" applyAlignment="1" applyProtection="1">
      <alignment horizontal="right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49" fontId="16" fillId="6" borderId="18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/>
    </xf>
    <xf numFmtId="0" fontId="3" fillId="0" borderId="0" xfId="5" applyNumberFormat="1" applyFont="1" applyFill="1" applyBorder="1" applyAlignment="1" applyProtection="1"/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9" xfId="5" applyNumberFormat="1" applyFont="1" applyFill="1" applyBorder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left" vertical="center" wrapText="1" indent="2"/>
    </xf>
    <xf numFmtId="4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 applyAlignment="1" applyProtection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16" fillId="6" borderId="20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/>
    </xf>
    <xf numFmtId="0" fontId="6" fillId="0" borderId="11" xfId="5" applyNumberFormat="1" applyFont="1" applyFill="1" applyBorder="1" applyAlignment="1" applyProtection="1"/>
    <xf numFmtId="0" fontId="4" fillId="0" borderId="10" xfId="1" applyFont="1" applyFill="1" applyBorder="1" applyAlignment="1" applyProtection="1">
      <alignment horizontal="left" vertical="center" wrapText="1" indent="2"/>
    </xf>
    <xf numFmtId="49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0" fontId="4" fillId="0" borderId="22" xfId="1" applyFont="1" applyFill="1" applyBorder="1" applyAlignment="1" applyProtection="1">
      <alignment vertical="center" wrapText="1"/>
    </xf>
    <xf numFmtId="49" fontId="16" fillId="6" borderId="13" xfId="4" applyFont="1" applyFill="1" applyBorder="1" applyAlignment="1" applyProtection="1">
      <alignment horizontal="left" vertical="center" indent="1"/>
    </xf>
    <xf numFmtId="49" fontId="18" fillId="0" borderId="9" xfId="4" applyFont="1" applyFill="1" applyBorder="1" applyAlignment="1" applyProtection="1">
      <alignment horizontal="left" vertical="center"/>
    </xf>
    <xf numFmtId="0" fontId="19" fillId="0" borderId="0" xfId="5" applyFont="1" applyBorder="1"/>
    <xf numFmtId="0" fontId="14" fillId="0" borderId="0" xfId="1" applyFont="1" applyFill="1" applyAlignment="1" applyProtection="1">
      <alignment vertical="center" wrapText="1"/>
    </xf>
    <xf numFmtId="0" fontId="20" fillId="0" borderId="0" xfId="5" applyNumberFormat="1" applyFont="1" applyFill="1" applyBorder="1" applyAlignment="1" applyProtection="1">
      <alignment horizontal="right" vertical="top"/>
    </xf>
    <xf numFmtId="0" fontId="19" fillId="0" borderId="0" xfId="5" applyNumberFormat="1" applyFont="1" applyFill="1" applyBorder="1" applyAlignment="1" applyProtection="1">
      <alignment horizontal="left" vertical="top" wrapText="1" indent="1"/>
    </xf>
    <xf numFmtId="0" fontId="9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horizontal="left" vertical="center" wrapText="1" indent="1"/>
    </xf>
    <xf numFmtId="0" fontId="22" fillId="0" borderId="1" xfId="2" applyFont="1" applyFill="1" applyBorder="1" applyAlignment="1" applyProtection="1">
      <alignment horizontal="left" vertical="center" wrapText="1" indent="1"/>
    </xf>
    <xf numFmtId="0" fontId="22" fillId="0" borderId="2" xfId="2" applyFont="1" applyFill="1" applyBorder="1" applyAlignment="1" applyProtection="1">
      <alignment horizontal="left" vertical="center" wrapText="1" indent="1"/>
    </xf>
    <xf numFmtId="0" fontId="22" fillId="0" borderId="3" xfId="2" applyFont="1" applyFill="1" applyBorder="1" applyAlignment="1" applyProtection="1">
      <alignment horizontal="left" vertical="center" wrapText="1" indent="1"/>
    </xf>
  </cellXfs>
  <cellStyles count="8">
    <cellStyle name="ЗаголовокСтолбца" xfId="3"/>
    <cellStyle name="Обычный" xfId="0" builtinId="0"/>
    <cellStyle name="Обычный 12" xfId="5"/>
    <cellStyle name="Обычный 3" xfId="4"/>
    <cellStyle name="Обычный_Forma_5_Книга2" xfId="6"/>
    <cellStyle name="Обычный_ЖКУ_проект3" xfId="7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17</xdr:row>
      <xdr:rowOff>0</xdr:rowOff>
    </xdr:from>
    <xdr:to>
      <xdr:col>16</xdr:col>
      <xdr:colOff>190500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11830050" y="55911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5" name="FREEZE_PANES_I11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6" name="UNFREEZE_PANES_I11" descr="update_org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1/FAS.JKH.OPEN.INFO.BALANCE.HVS(v2.0)_Orsk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frmDateChoose.CalendarShow"/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60"/>
  <sheetViews>
    <sheetView tabSelected="1" topLeftCell="D4" workbookViewId="0">
      <selection activeCell="G142" sqref="G142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3.7109375" style="3" hidden="1" customWidth="1"/>
    <col min="6" max="6" width="7.7109375" style="3" customWidth="1"/>
    <col min="7" max="7" width="49.140625" style="3" customWidth="1"/>
    <col min="8" max="8" width="14" style="3" customWidth="1"/>
    <col min="9" max="9" width="25.7109375" style="3" customWidth="1"/>
    <col min="10" max="10" width="25.7109375" style="3" hidden="1" customWidth="1"/>
    <col min="11" max="13" width="25.7109375" style="3" customWidth="1"/>
    <col min="14" max="14" width="12.5703125" style="3" hidden="1" customWidth="1"/>
    <col min="15" max="15" width="1.7109375" style="3" hidden="1" customWidth="1"/>
    <col min="16" max="16" width="139.7109375" style="3" hidden="1" customWidth="1"/>
    <col min="17" max="77" width="24.85546875" style="3" customWidth="1"/>
    <col min="78" max="16384" width="10.5703125" style="3"/>
  </cols>
  <sheetData>
    <row r="1" spans="5:17" ht="11.25" hidden="1" customHeight="1" x14ac:dyDescent="0.25"/>
    <row r="2" spans="5:17" ht="11.25" hidden="1" customHeight="1" x14ac:dyDescent="0.25"/>
    <row r="3" spans="5:17" ht="11.25" hidden="1" customHeight="1" x14ac:dyDescent="0.25"/>
    <row r="4" spans="5:17" ht="3" customHeight="1" x14ac:dyDescent="0.25">
      <c r="E4" s="4"/>
      <c r="F4" s="4"/>
      <c r="G4" s="4"/>
      <c r="H4" s="4"/>
      <c r="I4" s="5"/>
    </row>
    <row r="5" spans="5:17" ht="16.5" customHeight="1" x14ac:dyDescent="0.25">
      <c r="E5" s="4"/>
      <c r="F5" s="88" t="s">
        <v>172</v>
      </c>
      <c r="G5" s="89"/>
      <c r="H5" s="89"/>
      <c r="I5" s="90"/>
    </row>
    <row r="6" spans="5:17" ht="16.5" customHeight="1" x14ac:dyDescent="0.25">
      <c r="E6" s="4"/>
      <c r="F6" s="4"/>
      <c r="G6" s="6"/>
      <c r="H6" s="6"/>
      <c r="I6" s="7">
        <v>22</v>
      </c>
      <c r="K6" s="8" t="s">
        <v>0</v>
      </c>
      <c r="L6" s="8" t="s">
        <v>0</v>
      </c>
      <c r="M6" s="8" t="s">
        <v>0</v>
      </c>
    </row>
    <row r="7" spans="5:17" ht="18" customHeight="1" x14ac:dyDescent="0.25">
      <c r="E7" s="4"/>
      <c r="F7" s="9" t="s">
        <v>1</v>
      </c>
      <c r="G7" s="9"/>
      <c r="H7" s="9"/>
      <c r="I7" s="9"/>
      <c r="J7" s="9"/>
      <c r="K7" s="9"/>
      <c r="L7" s="9"/>
      <c r="M7" s="9"/>
      <c r="N7" s="9"/>
      <c r="O7" s="9"/>
      <c r="P7" s="9" t="s">
        <v>2</v>
      </c>
    </row>
    <row r="8" spans="5:17" x14ac:dyDescent="0.25">
      <c r="E8" s="4"/>
      <c r="F8" s="9" t="s">
        <v>3</v>
      </c>
      <c r="G8" s="10" t="s">
        <v>4</v>
      </c>
      <c r="H8" s="10" t="s">
        <v>5</v>
      </c>
      <c r="I8" s="11" t="s">
        <v>6</v>
      </c>
      <c r="J8" s="12"/>
      <c r="K8" s="12"/>
      <c r="L8" s="12"/>
      <c r="M8" s="12"/>
      <c r="N8" s="13"/>
      <c r="O8" s="14"/>
      <c r="P8" s="9"/>
    </row>
    <row r="9" spans="5:17" ht="22.5" x14ac:dyDescent="0.15">
      <c r="F9" s="9"/>
      <c r="G9" s="10"/>
      <c r="H9" s="10"/>
      <c r="I9" s="15" t="s">
        <v>7</v>
      </c>
      <c r="J9" s="15" t="s">
        <v>171</v>
      </c>
      <c r="K9" s="15" t="s">
        <v>171</v>
      </c>
      <c r="L9" s="15" t="s">
        <v>171</v>
      </c>
      <c r="M9" s="15" t="s">
        <v>171</v>
      </c>
      <c r="N9" s="16" t="s">
        <v>8</v>
      </c>
      <c r="O9" s="14"/>
      <c r="P9" s="9"/>
      <c r="Q9" s="17"/>
    </row>
    <row r="10" spans="5:17" x14ac:dyDescent="0.15">
      <c r="F10" s="18" t="s">
        <v>9</v>
      </c>
      <c r="G10" s="19" t="s">
        <v>10</v>
      </c>
      <c r="H10" s="19" t="s">
        <v>11</v>
      </c>
      <c r="I10" s="19" t="s">
        <v>12</v>
      </c>
      <c r="J10" s="20" t="s">
        <v>13</v>
      </c>
      <c r="K10" s="20" t="s">
        <v>14</v>
      </c>
      <c r="L10" s="20" t="s">
        <v>15</v>
      </c>
      <c r="M10" s="20" t="s">
        <v>16</v>
      </c>
      <c r="N10" s="21"/>
      <c r="O10" s="22"/>
      <c r="P10" s="23"/>
      <c r="Q10" s="17"/>
    </row>
    <row r="11" spans="5:17" ht="123.75" x14ac:dyDescent="0.25">
      <c r="F11" s="24">
        <v>1</v>
      </c>
      <c r="G11" s="25" t="s">
        <v>17</v>
      </c>
      <c r="H11" s="26" t="s">
        <v>18</v>
      </c>
      <c r="I11" s="27" t="s">
        <v>19</v>
      </c>
      <c r="J11" s="28"/>
      <c r="K11" s="28" t="s">
        <v>20</v>
      </c>
      <c r="L11" s="28" t="s">
        <v>21</v>
      </c>
      <c r="M11" s="28" t="s">
        <v>22</v>
      </c>
      <c r="N11" s="29"/>
      <c r="O11" s="22"/>
      <c r="P11" s="14"/>
      <c r="Q11" s="30"/>
    </row>
    <row r="12" spans="5:17" ht="18.75" x14ac:dyDescent="0.25">
      <c r="F12" s="24">
        <v>2</v>
      </c>
      <c r="G12" s="25" t="s">
        <v>23</v>
      </c>
      <c r="H12" s="26" t="s">
        <v>18</v>
      </c>
      <c r="I12" s="31" t="s">
        <v>24</v>
      </c>
      <c r="J12" s="26" t="s">
        <v>18</v>
      </c>
      <c r="K12" s="26" t="s">
        <v>18</v>
      </c>
      <c r="L12" s="26" t="s">
        <v>18</v>
      </c>
      <c r="M12" s="26" t="s">
        <v>18</v>
      </c>
      <c r="N12" s="29"/>
      <c r="O12" s="22"/>
      <c r="P12" s="14" t="s">
        <v>25</v>
      </c>
      <c r="Q12" s="30"/>
    </row>
    <row r="13" spans="5:17" ht="18.75" x14ac:dyDescent="0.25">
      <c r="F13" s="24" t="s">
        <v>26</v>
      </c>
      <c r="G13" s="32" t="s">
        <v>27</v>
      </c>
      <c r="H13" s="26" t="s">
        <v>18</v>
      </c>
      <c r="I13" s="31" t="s">
        <v>28</v>
      </c>
      <c r="J13" s="26" t="s">
        <v>18</v>
      </c>
      <c r="K13" s="26" t="s">
        <v>18</v>
      </c>
      <c r="L13" s="26" t="s">
        <v>18</v>
      </c>
      <c r="M13" s="26" t="s">
        <v>18</v>
      </c>
      <c r="N13" s="29"/>
      <c r="O13" s="22"/>
      <c r="P13" s="14" t="s">
        <v>29</v>
      </c>
      <c r="Q13" s="30"/>
    </row>
    <row r="14" spans="5:17" ht="78.75" x14ac:dyDescent="0.25">
      <c r="F14" s="24" t="s">
        <v>11</v>
      </c>
      <c r="G14" s="25" t="s">
        <v>30</v>
      </c>
      <c r="H14" s="26" t="s">
        <v>18</v>
      </c>
      <c r="I14" s="27" t="s">
        <v>31</v>
      </c>
      <c r="J14" s="26" t="s">
        <v>18</v>
      </c>
      <c r="K14" s="26" t="s">
        <v>18</v>
      </c>
      <c r="L14" s="26" t="s">
        <v>18</v>
      </c>
      <c r="M14" s="26" t="s">
        <v>18</v>
      </c>
      <c r="N14" s="29"/>
      <c r="O14" s="22"/>
      <c r="P14" s="14" t="s">
        <v>32</v>
      </c>
      <c r="Q14" s="30"/>
    </row>
    <row r="15" spans="5:17" ht="56.25" x14ac:dyDescent="0.25">
      <c r="F15" s="24" t="s">
        <v>12</v>
      </c>
      <c r="G15" s="25" t="s">
        <v>33</v>
      </c>
      <c r="H15" s="26" t="s">
        <v>18</v>
      </c>
      <c r="I15" s="28" t="s">
        <v>34</v>
      </c>
      <c r="J15" s="26" t="s">
        <v>18</v>
      </c>
      <c r="K15" s="26" t="s">
        <v>18</v>
      </c>
      <c r="L15" s="26" t="s">
        <v>18</v>
      </c>
      <c r="M15" s="26" t="s">
        <v>18</v>
      </c>
      <c r="N15" s="29"/>
      <c r="O15" s="22"/>
      <c r="P15" s="14" t="s">
        <v>35</v>
      </c>
      <c r="Q15" s="30"/>
    </row>
    <row r="16" spans="5:17" ht="22.5" x14ac:dyDescent="0.25">
      <c r="F16" s="24" t="s">
        <v>36</v>
      </c>
      <c r="G16" s="25" t="s">
        <v>37</v>
      </c>
      <c r="H16" s="26" t="s">
        <v>18</v>
      </c>
      <c r="I16" s="28" t="s">
        <v>38</v>
      </c>
      <c r="J16" s="26" t="s">
        <v>18</v>
      </c>
      <c r="K16" s="26" t="s">
        <v>18</v>
      </c>
      <c r="L16" s="26" t="s">
        <v>18</v>
      </c>
      <c r="M16" s="26" t="s">
        <v>18</v>
      </c>
      <c r="N16" s="29"/>
      <c r="O16" s="22"/>
      <c r="P16" s="14"/>
      <c r="Q16" s="30"/>
    </row>
    <row r="17" spans="2:17" ht="22.5" x14ac:dyDescent="0.25">
      <c r="F17" s="24" t="s">
        <v>39</v>
      </c>
      <c r="G17" s="25" t="s">
        <v>40</v>
      </c>
      <c r="H17" s="26" t="s">
        <v>18</v>
      </c>
      <c r="I17" s="33" t="s">
        <v>41</v>
      </c>
      <c r="J17" s="31"/>
      <c r="K17" s="31" t="s">
        <v>42</v>
      </c>
      <c r="L17" s="31" t="s">
        <v>42</v>
      </c>
      <c r="M17" s="31" t="s">
        <v>43</v>
      </c>
      <c r="N17" s="29"/>
      <c r="O17" s="22"/>
      <c r="P17" s="14" t="s">
        <v>44</v>
      </c>
      <c r="Q17" s="30"/>
    </row>
    <row r="18" spans="2:17" ht="22.5" x14ac:dyDescent="0.25">
      <c r="F18" s="24" t="s">
        <v>45</v>
      </c>
      <c r="G18" s="25" t="s">
        <v>46</v>
      </c>
      <c r="H18" s="26" t="s">
        <v>18</v>
      </c>
      <c r="I18" s="33" t="s">
        <v>47</v>
      </c>
      <c r="J18" s="31"/>
      <c r="K18" s="31" t="s">
        <v>48</v>
      </c>
      <c r="L18" s="31" t="s">
        <v>48</v>
      </c>
      <c r="M18" s="31" t="s">
        <v>48</v>
      </c>
      <c r="N18" s="29"/>
      <c r="O18" s="22"/>
      <c r="P18" s="14" t="s">
        <v>49</v>
      </c>
      <c r="Q18" s="30"/>
    </row>
    <row r="19" spans="2:17" ht="56.25" x14ac:dyDescent="0.25">
      <c r="F19" s="24" t="s">
        <v>50</v>
      </c>
      <c r="G19" s="25" t="s">
        <v>51</v>
      </c>
      <c r="H19" s="26" t="s">
        <v>52</v>
      </c>
      <c r="I19" s="34">
        <v>36428.212420370357</v>
      </c>
      <c r="J19" s="34">
        <v>11960.202857499999</v>
      </c>
      <c r="K19" s="34">
        <v>11960.202857499999</v>
      </c>
      <c r="L19" s="34">
        <v>3770.8</v>
      </c>
      <c r="M19" s="34">
        <v>8737.0067053703642</v>
      </c>
      <c r="N19" s="35"/>
      <c r="O19" s="36"/>
      <c r="P19" s="14" t="s">
        <v>53</v>
      </c>
      <c r="Q19" s="37"/>
    </row>
    <row r="20" spans="2:17" ht="33.75" hidden="1" x14ac:dyDescent="0.25">
      <c r="B20" s="38" t="s">
        <v>54</v>
      </c>
      <c r="F20" s="24" t="str">
        <f>B20</f>
        <v>8.0</v>
      </c>
      <c r="G20" s="39"/>
      <c r="H20" s="26" t="s">
        <v>52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5" t="s">
        <v>55</v>
      </c>
      <c r="O20" s="36"/>
      <c r="P20" s="14" t="s">
        <v>56</v>
      </c>
      <c r="Q20" s="37"/>
    </row>
    <row r="21" spans="2:17" ht="45" hidden="1" x14ac:dyDescent="0.25">
      <c r="B21" s="38"/>
      <c r="C21" s="1">
        <v>1</v>
      </c>
      <c r="F21" s="40" t="str">
        <f>B20&amp;"."&amp;C21</f>
        <v>8.0.1</v>
      </c>
      <c r="G21" s="41"/>
      <c r="H21" s="42" t="s">
        <v>52</v>
      </c>
      <c r="I21" s="43"/>
      <c r="J21" s="44"/>
      <c r="K21" s="44"/>
      <c r="L21" s="44"/>
      <c r="M21" s="44"/>
      <c r="N21" s="35" t="s">
        <v>57</v>
      </c>
      <c r="O21" s="36"/>
      <c r="P21" s="14" t="s">
        <v>58</v>
      </c>
      <c r="Q21" s="37"/>
    </row>
    <row r="22" spans="2:17" ht="18.75" hidden="1" x14ac:dyDescent="0.25">
      <c r="B22" s="38"/>
      <c r="F22" s="45"/>
      <c r="G22" s="46" t="s">
        <v>59</v>
      </c>
      <c r="H22" s="47"/>
      <c r="I22" s="48"/>
      <c r="J22" s="48"/>
      <c r="K22" s="48"/>
      <c r="L22" s="48"/>
      <c r="M22" s="48"/>
      <c r="N22" s="49"/>
      <c r="O22" s="36"/>
      <c r="P22" s="14"/>
      <c r="Q22" s="37"/>
    </row>
    <row r="23" spans="2:17" ht="33.75" x14ac:dyDescent="0.25">
      <c r="B23" s="38" t="s">
        <v>60</v>
      </c>
      <c r="D23" s="8"/>
      <c r="F23" s="50" t="str">
        <f>B23</f>
        <v>8.1</v>
      </c>
      <c r="G23" s="39">
        <v>2021</v>
      </c>
      <c r="H23" s="51" t="s">
        <v>52</v>
      </c>
      <c r="I23" s="52">
        <v>24468.009562870364</v>
      </c>
      <c r="J23" s="34">
        <v>11960.202857499999</v>
      </c>
      <c r="K23" s="34">
        <v>11960.202857499999</v>
      </c>
      <c r="L23" s="34">
        <v>3770.8</v>
      </c>
      <c r="M23" s="34">
        <v>8737.0067053703642</v>
      </c>
      <c r="N23" s="35" t="s">
        <v>55</v>
      </c>
      <c r="O23" s="36"/>
      <c r="P23" s="14" t="s">
        <v>56</v>
      </c>
      <c r="Q23" s="37"/>
    </row>
    <row r="24" spans="2:17" ht="45" x14ac:dyDescent="0.25">
      <c r="B24" s="38"/>
      <c r="C24" s="1">
        <v>1</v>
      </c>
      <c r="F24" s="53" t="str">
        <f>B23&amp;"."&amp;C24</f>
        <v>8.1.1</v>
      </c>
      <c r="G24" s="41" t="s">
        <v>61</v>
      </c>
      <c r="H24" s="26" t="s">
        <v>52</v>
      </c>
      <c r="I24" s="43">
        <v>3757.1513775000003</v>
      </c>
      <c r="J24" s="43">
        <v>647.13817749999976</v>
      </c>
      <c r="K24" s="44">
        <v>647.13817749999976</v>
      </c>
      <c r="L24" s="44">
        <v>0</v>
      </c>
      <c r="M24" s="44">
        <v>3110.0132000000008</v>
      </c>
      <c r="N24" s="35" t="s">
        <v>57</v>
      </c>
      <c r="O24" s="36"/>
      <c r="P24" s="14" t="s">
        <v>58</v>
      </c>
      <c r="Q24" s="37"/>
    </row>
    <row r="25" spans="2:17" ht="45" x14ac:dyDescent="0.25">
      <c r="B25" s="38"/>
      <c r="C25" s="1">
        <v>2</v>
      </c>
      <c r="E25" s="8" t="s">
        <v>0</v>
      </c>
      <c r="F25" s="40" t="str">
        <f>$B$23&amp;"."&amp;$C$25</f>
        <v>8.1.2</v>
      </c>
      <c r="G25" s="41" t="s">
        <v>62</v>
      </c>
      <c r="H25" s="42" t="s">
        <v>52</v>
      </c>
      <c r="I25" s="43">
        <v>19942.17543480976</v>
      </c>
      <c r="J25" s="43">
        <v>11313.064679999999</v>
      </c>
      <c r="K25" s="44">
        <v>11313.064679999999</v>
      </c>
      <c r="L25" s="44">
        <v>3770.8</v>
      </c>
      <c r="M25" s="44">
        <v>4858.3107548097596</v>
      </c>
      <c r="N25" s="35" t="s">
        <v>57</v>
      </c>
      <c r="O25" s="36"/>
      <c r="P25" s="14" t="s">
        <v>58</v>
      </c>
      <c r="Q25" s="37"/>
    </row>
    <row r="26" spans="2:17" ht="45" x14ac:dyDescent="0.25">
      <c r="B26" s="38"/>
      <c r="C26" s="1">
        <v>3</v>
      </c>
      <c r="E26" s="8" t="s">
        <v>0</v>
      </c>
      <c r="F26" s="40" t="str">
        <f>$B$23&amp;"."&amp;$C$26</f>
        <v>8.1.3</v>
      </c>
      <c r="G26" s="41" t="s">
        <v>63</v>
      </c>
      <c r="H26" s="42" t="s">
        <v>52</v>
      </c>
      <c r="I26" s="43">
        <v>768.68275056060395</v>
      </c>
      <c r="J26" s="44"/>
      <c r="K26" s="44">
        <v>0</v>
      </c>
      <c r="L26" s="44">
        <v>0</v>
      </c>
      <c r="M26" s="44">
        <v>768.68275056060395</v>
      </c>
      <c r="N26" s="35" t="s">
        <v>57</v>
      </c>
      <c r="O26" s="36"/>
      <c r="P26" s="14" t="s">
        <v>58</v>
      </c>
      <c r="Q26" s="37"/>
    </row>
    <row r="27" spans="2:17" ht="18.75" x14ac:dyDescent="0.25">
      <c r="B27" s="38"/>
      <c r="F27" s="54"/>
      <c r="G27" s="46" t="s">
        <v>59</v>
      </c>
      <c r="H27" s="47"/>
      <c r="I27" s="48"/>
      <c r="J27" s="48"/>
      <c r="K27" s="48"/>
      <c r="L27" s="48"/>
      <c r="M27" s="48"/>
      <c r="N27" s="49"/>
      <c r="O27" s="36"/>
      <c r="P27" s="14"/>
      <c r="Q27" s="37"/>
    </row>
    <row r="28" spans="2:17" ht="33.75" x14ac:dyDescent="0.25">
      <c r="B28" s="38" t="s">
        <v>64</v>
      </c>
      <c r="D28" s="8" t="s">
        <v>0</v>
      </c>
      <c r="F28" s="24" t="str">
        <f>B28</f>
        <v>8.2</v>
      </c>
      <c r="G28" s="39">
        <v>2022</v>
      </c>
      <c r="H28" s="26" t="s">
        <v>52</v>
      </c>
      <c r="I28" s="34">
        <v>30285.599999999995</v>
      </c>
      <c r="J28" s="34">
        <v>0</v>
      </c>
      <c r="K28" s="34">
        <v>0</v>
      </c>
      <c r="L28" s="34">
        <v>0</v>
      </c>
      <c r="M28" s="34">
        <v>0</v>
      </c>
      <c r="N28" s="35" t="s">
        <v>55</v>
      </c>
      <c r="O28" s="36"/>
      <c r="P28" s="14" t="s">
        <v>56</v>
      </c>
      <c r="Q28" s="37"/>
    </row>
    <row r="29" spans="2:17" ht="45" x14ac:dyDescent="0.25">
      <c r="B29" s="38"/>
      <c r="C29" s="1">
        <v>1</v>
      </c>
      <c r="F29" s="40" t="str">
        <f>B28&amp;"."&amp;C29</f>
        <v>8.2.1</v>
      </c>
      <c r="G29" s="41" t="s">
        <v>63</v>
      </c>
      <c r="H29" s="42" t="s">
        <v>52</v>
      </c>
      <c r="I29" s="43">
        <v>8698.8403442690615</v>
      </c>
      <c r="J29" s="44"/>
      <c r="K29" s="44"/>
      <c r="L29" s="44"/>
      <c r="M29" s="44"/>
      <c r="N29" s="35" t="s">
        <v>57</v>
      </c>
      <c r="O29" s="36"/>
      <c r="P29" s="14" t="s">
        <v>58</v>
      </c>
      <c r="Q29" s="37"/>
    </row>
    <row r="30" spans="2:17" ht="45" x14ac:dyDescent="0.25">
      <c r="B30" s="38"/>
      <c r="C30" s="1">
        <v>2</v>
      </c>
      <c r="E30" s="8" t="s">
        <v>0</v>
      </c>
      <c r="F30" s="40" t="str">
        <f>$B$28&amp;"."&amp;$C$30</f>
        <v>8.2.2</v>
      </c>
      <c r="G30" s="41" t="s">
        <v>62</v>
      </c>
      <c r="H30" s="42" t="s">
        <v>52</v>
      </c>
      <c r="I30" s="43">
        <v>20860.665617992447</v>
      </c>
      <c r="J30" s="44"/>
      <c r="K30" s="44"/>
      <c r="L30" s="44"/>
      <c r="M30" s="44"/>
      <c r="N30" s="35" t="s">
        <v>57</v>
      </c>
      <c r="O30" s="36"/>
      <c r="P30" s="14" t="s">
        <v>58</v>
      </c>
      <c r="Q30" s="37"/>
    </row>
    <row r="31" spans="2:17" ht="45" x14ac:dyDescent="0.25">
      <c r="B31" s="38"/>
      <c r="C31" s="1">
        <v>3</v>
      </c>
      <c r="E31" s="8" t="s">
        <v>0</v>
      </c>
      <c r="F31" s="40" t="str">
        <f>$B$28&amp;"."&amp;$C$31</f>
        <v>8.2.3</v>
      </c>
      <c r="G31" s="41" t="s">
        <v>61</v>
      </c>
      <c r="H31" s="42" t="s">
        <v>52</v>
      </c>
      <c r="I31" s="43">
        <v>726.09403773848692</v>
      </c>
      <c r="J31" s="44"/>
      <c r="K31" s="44"/>
      <c r="L31" s="44"/>
      <c r="M31" s="44"/>
      <c r="N31" s="35" t="s">
        <v>57</v>
      </c>
      <c r="O31" s="36"/>
      <c r="P31" s="14" t="s">
        <v>58</v>
      </c>
      <c r="Q31" s="37"/>
    </row>
    <row r="32" spans="2:17" ht="18.75" x14ac:dyDescent="0.25">
      <c r="B32" s="38"/>
      <c r="F32" s="45"/>
      <c r="G32" s="46" t="s">
        <v>59</v>
      </c>
      <c r="H32" s="47"/>
      <c r="I32" s="48"/>
      <c r="J32" s="48"/>
      <c r="K32" s="48"/>
      <c r="L32" s="48"/>
      <c r="M32" s="48"/>
      <c r="N32" s="49"/>
      <c r="O32" s="36"/>
      <c r="P32" s="14"/>
      <c r="Q32" s="37"/>
    </row>
    <row r="33" spans="2:17" ht="33.75" x14ac:dyDescent="0.25">
      <c r="B33" s="38" t="s">
        <v>65</v>
      </c>
      <c r="D33" s="8" t="s">
        <v>0</v>
      </c>
      <c r="F33" s="24" t="str">
        <f>B33</f>
        <v>8.3</v>
      </c>
      <c r="G33" s="39">
        <v>2023</v>
      </c>
      <c r="H33" s="26" t="s">
        <v>52</v>
      </c>
      <c r="I33" s="34">
        <v>105427.2</v>
      </c>
      <c r="J33" s="34">
        <v>0</v>
      </c>
      <c r="K33" s="34">
        <v>0</v>
      </c>
      <c r="L33" s="34">
        <v>0</v>
      </c>
      <c r="M33" s="34">
        <v>0</v>
      </c>
      <c r="N33" s="35" t="s">
        <v>55</v>
      </c>
      <c r="O33" s="36"/>
      <c r="P33" s="14" t="s">
        <v>56</v>
      </c>
      <c r="Q33" s="37"/>
    </row>
    <row r="34" spans="2:17" ht="45" x14ac:dyDescent="0.25">
      <c r="B34" s="38"/>
      <c r="C34" s="1">
        <v>1</v>
      </c>
      <c r="F34" s="40" t="str">
        <f>B33&amp;"."&amp;C34</f>
        <v>8.3.1</v>
      </c>
      <c r="G34" s="41" t="s">
        <v>63</v>
      </c>
      <c r="H34" s="42" t="s">
        <v>52</v>
      </c>
      <c r="I34" s="43">
        <v>30088.560000000005</v>
      </c>
      <c r="J34" s="44"/>
      <c r="K34" s="44"/>
      <c r="L34" s="44"/>
      <c r="M34" s="44"/>
      <c r="N34" s="35" t="s">
        <v>57</v>
      </c>
      <c r="O34" s="36"/>
      <c r="P34" s="14" t="s">
        <v>58</v>
      </c>
      <c r="Q34" s="37"/>
    </row>
    <row r="35" spans="2:17" ht="45" x14ac:dyDescent="0.25">
      <c r="B35" s="38"/>
      <c r="C35" s="1">
        <v>2</v>
      </c>
      <c r="E35" s="8" t="s">
        <v>0</v>
      </c>
      <c r="F35" s="40" t="str">
        <f>$B$33&amp;"."&amp;$C$35</f>
        <v>8.3.2</v>
      </c>
      <c r="G35" s="41" t="s">
        <v>62</v>
      </c>
      <c r="H35" s="42" t="s">
        <v>52</v>
      </c>
      <c r="I35" s="43">
        <v>21019.653177992448</v>
      </c>
      <c r="J35" s="44"/>
      <c r="K35" s="44"/>
      <c r="L35" s="44"/>
      <c r="M35" s="44"/>
      <c r="N35" s="35" t="s">
        <v>57</v>
      </c>
      <c r="O35" s="36"/>
      <c r="P35" s="14" t="s">
        <v>58</v>
      </c>
      <c r="Q35" s="37"/>
    </row>
    <row r="36" spans="2:17" ht="45" x14ac:dyDescent="0.25">
      <c r="B36" s="38"/>
      <c r="C36" s="1">
        <v>3</v>
      </c>
      <c r="E36" s="8" t="s">
        <v>0</v>
      </c>
      <c r="F36" s="40" t="str">
        <f>$B$33&amp;"."&amp;$C$36</f>
        <v>8.3.3</v>
      </c>
      <c r="G36" s="41" t="s">
        <v>66</v>
      </c>
      <c r="H36" s="42" t="s">
        <v>52</v>
      </c>
      <c r="I36" s="43">
        <v>24000</v>
      </c>
      <c r="J36" s="44"/>
      <c r="K36" s="44"/>
      <c r="L36" s="44"/>
      <c r="M36" s="44"/>
      <c r="N36" s="35" t="s">
        <v>57</v>
      </c>
      <c r="O36" s="36"/>
      <c r="P36" s="14" t="s">
        <v>58</v>
      </c>
      <c r="Q36" s="37"/>
    </row>
    <row r="37" spans="2:17" ht="45" x14ac:dyDescent="0.25">
      <c r="B37" s="38"/>
      <c r="C37" s="1">
        <v>4</v>
      </c>
      <c r="E37" s="8" t="s">
        <v>0</v>
      </c>
      <c r="F37" s="40" t="str">
        <f>$B$33&amp;"."&amp;$C$37</f>
        <v>8.3.4</v>
      </c>
      <c r="G37" s="41" t="s">
        <v>61</v>
      </c>
      <c r="H37" s="42" t="s">
        <v>52</v>
      </c>
      <c r="I37" s="43">
        <v>30318.986822007544</v>
      </c>
      <c r="J37" s="44"/>
      <c r="K37" s="44"/>
      <c r="L37" s="44"/>
      <c r="M37" s="44"/>
      <c r="N37" s="35" t="s">
        <v>57</v>
      </c>
      <c r="O37" s="36"/>
      <c r="P37" s="14" t="s">
        <v>58</v>
      </c>
      <c r="Q37" s="37"/>
    </row>
    <row r="38" spans="2:17" ht="18.75" x14ac:dyDescent="0.25">
      <c r="B38" s="38"/>
      <c r="F38" s="45"/>
      <c r="G38" s="46" t="s">
        <v>59</v>
      </c>
      <c r="H38" s="47"/>
      <c r="I38" s="48"/>
      <c r="J38" s="48"/>
      <c r="K38" s="48"/>
      <c r="L38" s="48"/>
      <c r="M38" s="48"/>
      <c r="N38" s="49"/>
      <c r="O38" s="36"/>
      <c r="P38" s="14"/>
      <c r="Q38" s="37"/>
    </row>
    <row r="39" spans="2:17" ht="33.75" x14ac:dyDescent="0.25">
      <c r="B39" s="38" t="s">
        <v>67</v>
      </c>
      <c r="D39" s="8" t="s">
        <v>0</v>
      </c>
      <c r="F39" s="24" t="str">
        <f>B39</f>
        <v>8.4</v>
      </c>
      <c r="G39" s="39">
        <v>2024</v>
      </c>
      <c r="H39" s="26" t="s">
        <v>52</v>
      </c>
      <c r="I39" s="34">
        <v>106814.39999999999</v>
      </c>
      <c r="J39" s="34">
        <v>0</v>
      </c>
      <c r="K39" s="34">
        <v>0</v>
      </c>
      <c r="L39" s="34">
        <v>0</v>
      </c>
      <c r="M39" s="34">
        <v>0</v>
      </c>
      <c r="N39" s="35" t="s">
        <v>55</v>
      </c>
      <c r="O39" s="36"/>
      <c r="P39" s="14" t="s">
        <v>56</v>
      </c>
      <c r="Q39" s="37"/>
    </row>
    <row r="40" spans="2:17" ht="45" x14ac:dyDescent="0.25">
      <c r="B40" s="38"/>
      <c r="C40" s="1">
        <v>1</v>
      </c>
      <c r="F40" s="40" t="str">
        <f>B39&amp;"."&amp;C40</f>
        <v>8.4.1</v>
      </c>
      <c r="G40" s="41" t="s">
        <v>63</v>
      </c>
      <c r="H40" s="42" t="s">
        <v>52</v>
      </c>
      <c r="I40" s="43">
        <v>30075.31324677528</v>
      </c>
      <c r="J40" s="44"/>
      <c r="K40" s="44"/>
      <c r="L40" s="44"/>
      <c r="M40" s="44"/>
      <c r="N40" s="35" t="s">
        <v>57</v>
      </c>
      <c r="O40" s="36"/>
      <c r="P40" s="14" t="s">
        <v>58</v>
      </c>
      <c r="Q40" s="37"/>
    </row>
    <row r="41" spans="2:17" ht="45" x14ac:dyDescent="0.25">
      <c r="B41" s="38"/>
      <c r="C41" s="1">
        <v>2</v>
      </c>
      <c r="E41" s="8" t="s">
        <v>0</v>
      </c>
      <c r="F41" s="40" t="str">
        <f>$B$39&amp;"."&amp;$C$41</f>
        <v>8.4.2</v>
      </c>
      <c r="G41" s="41" t="s">
        <v>62</v>
      </c>
      <c r="H41" s="42" t="s">
        <v>52</v>
      </c>
      <c r="I41" s="43">
        <v>21272.614012146936</v>
      </c>
      <c r="J41" s="44"/>
      <c r="K41" s="44"/>
      <c r="L41" s="44"/>
      <c r="M41" s="44"/>
      <c r="N41" s="35" t="s">
        <v>57</v>
      </c>
      <c r="O41" s="36"/>
      <c r="P41" s="14" t="s">
        <v>58</v>
      </c>
      <c r="Q41" s="37"/>
    </row>
    <row r="42" spans="2:17" ht="45" x14ac:dyDescent="0.25">
      <c r="B42" s="38"/>
      <c r="C42" s="1">
        <v>3</v>
      </c>
      <c r="E42" s="8" t="s">
        <v>0</v>
      </c>
      <c r="F42" s="40" t="str">
        <f>$B$39&amp;"."&amp;$C$42</f>
        <v>8.4.3</v>
      </c>
      <c r="G42" s="41" t="s">
        <v>66</v>
      </c>
      <c r="H42" s="42" t="s">
        <v>52</v>
      </c>
      <c r="I42" s="43">
        <v>24000</v>
      </c>
      <c r="J42" s="44"/>
      <c r="K42" s="44"/>
      <c r="L42" s="44"/>
      <c r="M42" s="44"/>
      <c r="N42" s="35" t="s">
        <v>57</v>
      </c>
      <c r="O42" s="36"/>
      <c r="P42" s="14" t="s">
        <v>58</v>
      </c>
      <c r="Q42" s="37"/>
    </row>
    <row r="43" spans="2:17" ht="45" x14ac:dyDescent="0.25">
      <c r="B43" s="38"/>
      <c r="C43" s="1">
        <v>4</v>
      </c>
      <c r="E43" s="8" t="s">
        <v>0</v>
      </c>
      <c r="F43" s="40" t="str">
        <f>$B$39&amp;"."&amp;$C$43</f>
        <v>8.4.4</v>
      </c>
      <c r="G43" s="41" t="s">
        <v>61</v>
      </c>
      <c r="H43" s="42" t="s">
        <v>52</v>
      </c>
      <c r="I43" s="43">
        <v>31466.47274107777</v>
      </c>
      <c r="J43" s="44"/>
      <c r="K43" s="44"/>
      <c r="L43" s="44"/>
      <c r="M43" s="44"/>
      <c r="N43" s="35" t="s">
        <v>57</v>
      </c>
      <c r="O43" s="36"/>
      <c r="P43" s="14" t="s">
        <v>58</v>
      </c>
      <c r="Q43" s="37"/>
    </row>
    <row r="44" spans="2:17" ht="18.75" x14ac:dyDescent="0.25">
      <c r="B44" s="38"/>
      <c r="F44" s="45"/>
      <c r="G44" s="46" t="s">
        <v>59</v>
      </c>
      <c r="H44" s="47"/>
      <c r="I44" s="48"/>
      <c r="J44" s="48"/>
      <c r="K44" s="48"/>
      <c r="L44" s="48"/>
      <c r="M44" s="48"/>
      <c r="N44" s="49"/>
      <c r="O44" s="36"/>
      <c r="P44" s="14"/>
      <c r="Q44" s="37"/>
    </row>
    <row r="45" spans="2:17" ht="33.75" x14ac:dyDescent="0.25">
      <c r="B45" s="38" t="s">
        <v>68</v>
      </c>
      <c r="D45" s="8" t="s">
        <v>0</v>
      </c>
      <c r="F45" s="24" t="str">
        <f>B45</f>
        <v>8.5</v>
      </c>
      <c r="G45" s="39">
        <v>2025</v>
      </c>
      <c r="H45" s="26" t="s">
        <v>52</v>
      </c>
      <c r="I45" s="34">
        <v>136701.59999999998</v>
      </c>
      <c r="J45" s="34">
        <v>0</v>
      </c>
      <c r="K45" s="34">
        <v>0</v>
      </c>
      <c r="L45" s="34">
        <v>0</v>
      </c>
      <c r="M45" s="34">
        <v>0</v>
      </c>
      <c r="N45" s="35" t="s">
        <v>55</v>
      </c>
      <c r="O45" s="36"/>
      <c r="P45" s="14" t="s">
        <v>56</v>
      </c>
      <c r="Q45" s="37"/>
    </row>
    <row r="46" spans="2:17" ht="45" x14ac:dyDescent="0.25">
      <c r="B46" s="38"/>
      <c r="C46" s="1">
        <v>1</v>
      </c>
      <c r="F46" s="40" t="str">
        <f>B45&amp;"."&amp;C46</f>
        <v>8.5.1</v>
      </c>
      <c r="G46" s="41" t="s">
        <v>63</v>
      </c>
      <c r="H46" s="42" t="s">
        <v>52</v>
      </c>
      <c r="I46" s="43">
        <v>38946.226136318379</v>
      </c>
      <c r="J46" s="44"/>
      <c r="K46" s="44"/>
      <c r="L46" s="44"/>
      <c r="M46" s="44"/>
      <c r="N46" s="35" t="s">
        <v>57</v>
      </c>
      <c r="O46" s="36"/>
      <c r="P46" s="14" t="s">
        <v>58</v>
      </c>
      <c r="Q46" s="37"/>
    </row>
    <row r="47" spans="2:17" ht="45" x14ac:dyDescent="0.25">
      <c r="B47" s="38"/>
      <c r="C47" s="1">
        <v>2</v>
      </c>
      <c r="E47" s="8" t="s">
        <v>0</v>
      </c>
      <c r="F47" s="40" t="str">
        <f>$B$45&amp;"."&amp;$C$47</f>
        <v>8.5.2</v>
      </c>
      <c r="G47" s="41" t="s">
        <v>62</v>
      </c>
      <c r="H47" s="42" t="s">
        <v>52</v>
      </c>
      <c r="I47" s="43">
        <v>19239.469793902481</v>
      </c>
      <c r="J47" s="44"/>
      <c r="K47" s="44"/>
      <c r="L47" s="44"/>
      <c r="M47" s="44"/>
      <c r="N47" s="35" t="s">
        <v>57</v>
      </c>
      <c r="O47" s="36"/>
      <c r="P47" s="14" t="s">
        <v>58</v>
      </c>
      <c r="Q47" s="37"/>
    </row>
    <row r="48" spans="2:17" ht="45" x14ac:dyDescent="0.25">
      <c r="B48" s="38"/>
      <c r="C48" s="1">
        <v>3</v>
      </c>
      <c r="E48" s="8" t="s">
        <v>0</v>
      </c>
      <c r="F48" s="40" t="str">
        <f>$B$45&amp;"."&amp;$C$48</f>
        <v>8.5.3</v>
      </c>
      <c r="G48" s="41" t="s">
        <v>66</v>
      </c>
      <c r="H48" s="42" t="s">
        <v>52</v>
      </c>
      <c r="I48" s="43">
        <v>42000</v>
      </c>
      <c r="J48" s="44"/>
      <c r="K48" s="44"/>
      <c r="L48" s="44"/>
      <c r="M48" s="44"/>
      <c r="N48" s="35" t="s">
        <v>57</v>
      </c>
      <c r="O48" s="36"/>
      <c r="P48" s="14" t="s">
        <v>58</v>
      </c>
      <c r="Q48" s="37"/>
    </row>
    <row r="49" spans="2:17" ht="45" x14ac:dyDescent="0.25">
      <c r="B49" s="38"/>
      <c r="C49" s="1">
        <v>4</v>
      </c>
      <c r="E49" s="8" t="s">
        <v>0</v>
      </c>
      <c r="F49" s="40" t="str">
        <f>$B$45&amp;"."&amp;$C$49</f>
        <v>8.5.4</v>
      </c>
      <c r="G49" s="41" t="s">
        <v>61</v>
      </c>
      <c r="H49" s="42" t="s">
        <v>52</v>
      </c>
      <c r="I49" s="43">
        <v>36515.904069779121</v>
      </c>
      <c r="J49" s="44"/>
      <c r="K49" s="44"/>
      <c r="L49" s="44"/>
      <c r="M49" s="44"/>
      <c r="N49" s="35" t="s">
        <v>57</v>
      </c>
      <c r="O49" s="36"/>
      <c r="P49" s="14" t="s">
        <v>58</v>
      </c>
      <c r="Q49" s="37"/>
    </row>
    <row r="50" spans="2:17" ht="18.75" x14ac:dyDescent="0.25">
      <c r="B50" s="38"/>
      <c r="F50" s="45"/>
      <c r="G50" s="46" t="s">
        <v>59</v>
      </c>
      <c r="H50" s="47"/>
      <c r="I50" s="48"/>
      <c r="J50" s="48"/>
      <c r="K50" s="48"/>
      <c r="L50" s="48"/>
      <c r="M50" s="48"/>
      <c r="N50" s="49"/>
      <c r="O50" s="36"/>
      <c r="P50" s="14"/>
      <c r="Q50" s="37"/>
    </row>
    <row r="51" spans="2:17" ht="33.75" x14ac:dyDescent="0.25">
      <c r="B51" s="38" t="s">
        <v>69</v>
      </c>
      <c r="D51" s="8" t="s">
        <v>0</v>
      </c>
      <c r="F51" s="24" t="str">
        <f>B51</f>
        <v>8.6</v>
      </c>
      <c r="G51" s="39">
        <v>2026</v>
      </c>
      <c r="H51" s="26" t="s">
        <v>52</v>
      </c>
      <c r="I51" s="34">
        <v>86131.199999999997</v>
      </c>
      <c r="J51" s="34">
        <v>0</v>
      </c>
      <c r="K51" s="34">
        <v>0</v>
      </c>
      <c r="L51" s="34">
        <v>0</v>
      </c>
      <c r="M51" s="34">
        <v>0</v>
      </c>
      <c r="N51" s="35" t="s">
        <v>55</v>
      </c>
      <c r="O51" s="36"/>
      <c r="P51" s="14" t="s">
        <v>56</v>
      </c>
      <c r="Q51" s="37"/>
    </row>
    <row r="52" spans="2:17" ht="45" x14ac:dyDescent="0.25">
      <c r="B52" s="38"/>
      <c r="C52" s="1">
        <v>1</v>
      </c>
      <c r="F52" s="40" t="str">
        <f>B51&amp;"."&amp;C52</f>
        <v>8.6.1</v>
      </c>
      <c r="G52" s="41" t="s">
        <v>63</v>
      </c>
      <c r="H52" s="42" t="s">
        <v>52</v>
      </c>
      <c r="I52" s="43">
        <v>35439.058136318388</v>
      </c>
      <c r="J52" s="44"/>
      <c r="K52" s="44"/>
      <c r="L52" s="44"/>
      <c r="M52" s="44"/>
      <c r="N52" s="35" t="s">
        <v>57</v>
      </c>
      <c r="O52" s="36"/>
      <c r="P52" s="14" t="s">
        <v>58</v>
      </c>
      <c r="Q52" s="37"/>
    </row>
    <row r="53" spans="2:17" ht="45" x14ac:dyDescent="0.25">
      <c r="B53" s="38"/>
      <c r="C53" s="1">
        <v>2</v>
      </c>
      <c r="E53" s="8" t="s">
        <v>0</v>
      </c>
      <c r="F53" s="40" t="str">
        <f>$B$51&amp;"."&amp;$C$53</f>
        <v>8.6.2</v>
      </c>
      <c r="G53" s="41" t="s">
        <v>62</v>
      </c>
      <c r="H53" s="42" t="s">
        <v>52</v>
      </c>
      <c r="I53" s="43">
        <v>23958.944254634447</v>
      </c>
      <c r="J53" s="44"/>
      <c r="K53" s="44"/>
      <c r="L53" s="44"/>
      <c r="M53" s="44"/>
      <c r="N53" s="35" t="s">
        <v>57</v>
      </c>
      <c r="O53" s="36"/>
      <c r="P53" s="14" t="s">
        <v>58</v>
      </c>
      <c r="Q53" s="37"/>
    </row>
    <row r="54" spans="2:17" ht="45" x14ac:dyDescent="0.25">
      <c r="B54" s="38"/>
      <c r="C54" s="1">
        <v>3</v>
      </c>
      <c r="E54" s="8" t="s">
        <v>0</v>
      </c>
      <c r="F54" s="40" t="str">
        <f>$B$51&amp;"."&amp;$C$54</f>
        <v>8.6.3</v>
      </c>
      <c r="G54" s="41" t="s">
        <v>66</v>
      </c>
      <c r="H54" s="42" t="s">
        <v>52</v>
      </c>
      <c r="I54" s="43">
        <v>12000</v>
      </c>
      <c r="J54" s="44"/>
      <c r="K54" s="44"/>
      <c r="L54" s="44"/>
      <c r="M54" s="44"/>
      <c r="N54" s="35" t="s">
        <v>57</v>
      </c>
      <c r="O54" s="36"/>
      <c r="P54" s="14" t="s">
        <v>58</v>
      </c>
      <c r="Q54" s="37"/>
    </row>
    <row r="55" spans="2:17" ht="45" x14ac:dyDescent="0.25">
      <c r="B55" s="38"/>
      <c r="C55" s="1">
        <v>4</v>
      </c>
      <c r="E55" s="8" t="s">
        <v>0</v>
      </c>
      <c r="F55" s="40" t="str">
        <f>$B$51&amp;"."&amp;$C$55</f>
        <v>8.6.4</v>
      </c>
      <c r="G55" s="41" t="s">
        <v>61</v>
      </c>
      <c r="H55" s="42" t="s">
        <v>52</v>
      </c>
      <c r="I55" s="43">
        <v>14733.197609047158</v>
      </c>
      <c r="J55" s="44"/>
      <c r="K55" s="44"/>
      <c r="L55" s="44"/>
      <c r="M55" s="44"/>
      <c r="N55" s="35" t="s">
        <v>57</v>
      </c>
      <c r="O55" s="36"/>
      <c r="P55" s="14" t="s">
        <v>58</v>
      </c>
      <c r="Q55" s="37"/>
    </row>
    <row r="56" spans="2:17" ht="18.75" x14ac:dyDescent="0.25">
      <c r="B56" s="38"/>
      <c r="F56" s="45"/>
      <c r="G56" s="46" t="s">
        <v>59</v>
      </c>
      <c r="H56" s="47"/>
      <c r="I56" s="48"/>
      <c r="J56" s="48"/>
      <c r="K56" s="48"/>
      <c r="L56" s="48"/>
      <c r="M56" s="48"/>
      <c r="N56" s="49"/>
      <c r="O56" s="36"/>
      <c r="P56" s="14"/>
      <c r="Q56" s="37"/>
    </row>
    <row r="57" spans="2:17" ht="33.75" x14ac:dyDescent="0.25">
      <c r="B57" s="38" t="s">
        <v>70</v>
      </c>
      <c r="D57" s="8" t="s">
        <v>0</v>
      </c>
      <c r="F57" s="24" t="str">
        <f>B57</f>
        <v>8.7</v>
      </c>
      <c r="G57" s="39">
        <v>2027</v>
      </c>
      <c r="H57" s="26" t="s">
        <v>52</v>
      </c>
      <c r="I57" s="34">
        <v>99599.707200000063</v>
      </c>
      <c r="J57" s="34">
        <v>0</v>
      </c>
      <c r="K57" s="34">
        <v>0</v>
      </c>
      <c r="L57" s="34">
        <v>0</v>
      </c>
      <c r="M57" s="34">
        <v>0</v>
      </c>
      <c r="N57" s="35" t="s">
        <v>55</v>
      </c>
      <c r="O57" s="36"/>
      <c r="P57" s="14" t="s">
        <v>56</v>
      </c>
      <c r="Q57" s="37"/>
    </row>
    <row r="58" spans="2:17" ht="45" x14ac:dyDescent="0.25">
      <c r="B58" s="38"/>
      <c r="C58" s="1">
        <v>1</v>
      </c>
      <c r="F58" s="40" t="str">
        <f>B57&amp;"."&amp;C58</f>
        <v>8.7.1</v>
      </c>
      <c r="G58" s="41" t="s">
        <v>63</v>
      </c>
      <c r="H58" s="42" t="s">
        <v>52</v>
      </c>
      <c r="I58" s="43">
        <v>24925.234136318391</v>
      </c>
      <c r="J58" s="44"/>
      <c r="K58" s="44"/>
      <c r="L58" s="44"/>
      <c r="M58" s="44"/>
      <c r="N58" s="35" t="s">
        <v>57</v>
      </c>
      <c r="O58" s="36"/>
      <c r="P58" s="14" t="s">
        <v>58</v>
      </c>
      <c r="Q58" s="37"/>
    </row>
    <row r="59" spans="2:17" ht="45" x14ac:dyDescent="0.25">
      <c r="B59" s="38"/>
      <c r="C59" s="1">
        <v>2</v>
      </c>
      <c r="E59" s="8" t="s">
        <v>0</v>
      </c>
      <c r="F59" s="40" t="str">
        <f>$B$57&amp;"."&amp;$C$59</f>
        <v>8.7.2</v>
      </c>
      <c r="G59" s="41" t="s">
        <v>62</v>
      </c>
      <c r="H59" s="42" t="s">
        <v>52</v>
      </c>
      <c r="I59" s="43">
        <v>29111.720973708583</v>
      </c>
      <c r="J59" s="44"/>
      <c r="K59" s="44"/>
      <c r="L59" s="44"/>
      <c r="M59" s="44"/>
      <c r="N59" s="35" t="s">
        <v>57</v>
      </c>
      <c r="O59" s="36"/>
      <c r="P59" s="14" t="s">
        <v>58</v>
      </c>
      <c r="Q59" s="37"/>
    </row>
    <row r="60" spans="2:17" ht="45" x14ac:dyDescent="0.25">
      <c r="B60" s="38"/>
      <c r="C60" s="1">
        <v>3</v>
      </c>
      <c r="E60" s="8" t="s">
        <v>0</v>
      </c>
      <c r="F60" s="40" t="str">
        <f>$B$57&amp;"."&amp;$C$60</f>
        <v>8.7.3</v>
      </c>
      <c r="G60" s="41" t="s">
        <v>66</v>
      </c>
      <c r="H60" s="42" t="s">
        <v>52</v>
      </c>
      <c r="I60" s="43">
        <v>12000</v>
      </c>
      <c r="J60" s="44"/>
      <c r="K60" s="44"/>
      <c r="L60" s="44"/>
      <c r="M60" s="44"/>
      <c r="N60" s="35" t="s">
        <v>57</v>
      </c>
      <c r="O60" s="36"/>
      <c r="P60" s="14" t="s">
        <v>58</v>
      </c>
      <c r="Q60" s="37"/>
    </row>
    <row r="61" spans="2:17" ht="45" x14ac:dyDescent="0.25">
      <c r="B61" s="38"/>
      <c r="C61" s="1">
        <v>4</v>
      </c>
      <c r="E61" s="8" t="s">
        <v>0</v>
      </c>
      <c r="F61" s="40" t="str">
        <f>$B$57&amp;"."&amp;$C$61</f>
        <v>8.7.4</v>
      </c>
      <c r="G61" s="41" t="s">
        <v>61</v>
      </c>
      <c r="H61" s="42" t="s">
        <v>52</v>
      </c>
      <c r="I61" s="43">
        <v>33562.752089973088</v>
      </c>
      <c r="J61" s="44"/>
      <c r="K61" s="44"/>
      <c r="L61" s="44"/>
      <c r="M61" s="44"/>
      <c r="N61" s="35" t="s">
        <v>57</v>
      </c>
      <c r="O61" s="36"/>
      <c r="P61" s="14" t="s">
        <v>58</v>
      </c>
      <c r="Q61" s="37"/>
    </row>
    <row r="62" spans="2:17" ht="18.75" x14ac:dyDescent="0.25">
      <c r="B62" s="38"/>
      <c r="F62" s="45"/>
      <c r="G62" s="46" t="s">
        <v>59</v>
      </c>
      <c r="H62" s="47"/>
      <c r="I62" s="48"/>
      <c r="J62" s="48"/>
      <c r="K62" s="48"/>
      <c r="L62" s="48"/>
      <c r="M62" s="48"/>
      <c r="N62" s="49"/>
      <c r="O62" s="36"/>
      <c r="P62" s="14"/>
      <c r="Q62" s="37"/>
    </row>
    <row r="63" spans="2:17" ht="33.75" x14ac:dyDescent="0.25">
      <c r="B63" s="38" t="s">
        <v>71</v>
      </c>
      <c r="D63" s="8" t="s">
        <v>0</v>
      </c>
      <c r="F63" s="24" t="str">
        <f>B63</f>
        <v>8.8</v>
      </c>
      <c r="G63" s="39">
        <v>2028</v>
      </c>
      <c r="H63" s="26" t="s">
        <v>52</v>
      </c>
      <c r="I63" s="34">
        <v>32598.000000000004</v>
      </c>
      <c r="J63" s="34">
        <v>0</v>
      </c>
      <c r="K63" s="34">
        <v>0</v>
      </c>
      <c r="L63" s="34">
        <v>0</v>
      </c>
      <c r="M63" s="34">
        <v>0</v>
      </c>
      <c r="N63" s="35" t="s">
        <v>55</v>
      </c>
      <c r="O63" s="36"/>
      <c r="P63" s="14" t="s">
        <v>56</v>
      </c>
      <c r="Q63" s="37"/>
    </row>
    <row r="64" spans="2:17" ht="45" x14ac:dyDescent="0.25">
      <c r="B64" s="38"/>
      <c r="C64" s="1">
        <v>1</v>
      </c>
      <c r="F64" s="40" t="str">
        <f>B63&amp;"."&amp;C64</f>
        <v>8.8.1</v>
      </c>
      <c r="G64" s="41" t="s">
        <v>63</v>
      </c>
      <c r="H64" s="42" t="s">
        <v>52</v>
      </c>
      <c r="I64" s="43">
        <v>2488.8636899064177</v>
      </c>
      <c r="J64" s="44"/>
      <c r="K64" s="44"/>
      <c r="L64" s="44"/>
      <c r="M64" s="44"/>
      <c r="N64" s="35" t="s">
        <v>57</v>
      </c>
      <c r="O64" s="36"/>
      <c r="P64" s="14" t="s">
        <v>58</v>
      </c>
      <c r="Q64" s="37"/>
    </row>
    <row r="65" spans="2:17" ht="45" x14ac:dyDescent="0.25">
      <c r="B65" s="38"/>
      <c r="C65" s="1">
        <v>2</v>
      </c>
      <c r="E65" s="8" t="s">
        <v>0</v>
      </c>
      <c r="F65" s="40" t="str">
        <f>$B$63&amp;"."&amp;$C$65</f>
        <v>8.8.2</v>
      </c>
      <c r="G65" s="41" t="s">
        <v>62</v>
      </c>
      <c r="H65" s="42" t="s">
        <v>52</v>
      </c>
      <c r="I65" s="43">
        <v>30109.136310093585</v>
      </c>
      <c r="J65" s="44"/>
      <c r="K65" s="44"/>
      <c r="L65" s="44"/>
      <c r="M65" s="44"/>
      <c r="N65" s="35" t="s">
        <v>57</v>
      </c>
      <c r="O65" s="36"/>
      <c r="P65" s="14" t="s">
        <v>58</v>
      </c>
      <c r="Q65" s="37"/>
    </row>
    <row r="66" spans="2:17" ht="18.75" x14ac:dyDescent="0.25">
      <c r="B66" s="38"/>
      <c r="F66" s="45"/>
      <c r="G66" s="46" t="s">
        <v>59</v>
      </c>
      <c r="H66" s="47"/>
      <c r="I66" s="48"/>
      <c r="J66" s="48"/>
      <c r="K66" s="48"/>
      <c r="L66" s="48"/>
      <c r="M66" s="48"/>
      <c r="N66" s="49"/>
      <c r="O66" s="36"/>
      <c r="P66" s="14"/>
      <c r="Q66" s="37"/>
    </row>
    <row r="67" spans="2:17" ht="33.75" x14ac:dyDescent="0.25">
      <c r="B67" s="38" t="s">
        <v>72</v>
      </c>
      <c r="D67" s="8" t="s">
        <v>0</v>
      </c>
      <c r="F67" s="24" t="str">
        <f>B67</f>
        <v>8.9</v>
      </c>
      <c r="G67" s="39">
        <v>2029</v>
      </c>
      <c r="H67" s="26" t="s">
        <v>52</v>
      </c>
      <c r="I67" s="34">
        <v>30197.999999999996</v>
      </c>
      <c r="J67" s="34">
        <v>0</v>
      </c>
      <c r="K67" s="34">
        <v>0</v>
      </c>
      <c r="L67" s="34">
        <v>0</v>
      </c>
      <c r="M67" s="34">
        <v>0</v>
      </c>
      <c r="N67" s="35" t="s">
        <v>55</v>
      </c>
      <c r="O67" s="36"/>
      <c r="P67" s="14" t="s">
        <v>56</v>
      </c>
      <c r="Q67" s="37"/>
    </row>
    <row r="68" spans="2:17" ht="45" x14ac:dyDescent="0.25">
      <c r="B68" s="38"/>
      <c r="C68" s="1">
        <v>1</v>
      </c>
      <c r="F68" s="40" t="str">
        <f>B67&amp;"."&amp;C68</f>
        <v>8.9.1</v>
      </c>
      <c r="G68" s="41" t="s">
        <v>63</v>
      </c>
      <c r="H68" s="42" t="s">
        <v>52</v>
      </c>
      <c r="I68" s="43">
        <v>6895.791209042869</v>
      </c>
      <c r="J68" s="44"/>
      <c r="K68" s="44"/>
      <c r="L68" s="44"/>
      <c r="M68" s="44"/>
      <c r="N68" s="35" t="s">
        <v>57</v>
      </c>
      <c r="O68" s="36"/>
      <c r="P68" s="14" t="s">
        <v>58</v>
      </c>
      <c r="Q68" s="37"/>
    </row>
    <row r="69" spans="2:17" ht="45" x14ac:dyDescent="0.25">
      <c r="B69" s="38"/>
      <c r="C69" s="1">
        <v>2</v>
      </c>
      <c r="E69" s="8" t="s">
        <v>0</v>
      </c>
      <c r="F69" s="40" t="str">
        <f>$B$67&amp;"."&amp;$C$69</f>
        <v>8.9.2</v>
      </c>
      <c r="G69" s="41" t="s">
        <v>62</v>
      </c>
      <c r="H69" s="42" t="s">
        <v>52</v>
      </c>
      <c r="I69" s="43">
        <v>23302.208790957127</v>
      </c>
      <c r="J69" s="44"/>
      <c r="K69" s="44"/>
      <c r="L69" s="44"/>
      <c r="M69" s="44"/>
      <c r="N69" s="35" t="s">
        <v>57</v>
      </c>
      <c r="O69" s="36"/>
      <c r="P69" s="14" t="s">
        <v>58</v>
      </c>
      <c r="Q69" s="37"/>
    </row>
    <row r="70" spans="2:17" ht="18.75" x14ac:dyDescent="0.25">
      <c r="B70" s="38"/>
      <c r="F70" s="45"/>
      <c r="G70" s="46" t="s">
        <v>59</v>
      </c>
      <c r="H70" s="47"/>
      <c r="I70" s="48"/>
      <c r="J70" s="48"/>
      <c r="K70" s="48"/>
      <c r="L70" s="48"/>
      <c r="M70" s="48"/>
      <c r="N70" s="49"/>
      <c r="O70" s="36"/>
      <c r="P70" s="14"/>
      <c r="Q70" s="37"/>
    </row>
    <row r="71" spans="2:17" ht="33.75" x14ac:dyDescent="0.25">
      <c r="B71" s="38" t="s">
        <v>73</v>
      </c>
      <c r="D71" s="8" t="s">
        <v>0</v>
      </c>
      <c r="F71" s="24" t="str">
        <f>B71</f>
        <v>8.10</v>
      </c>
      <c r="G71" s="39">
        <v>2030</v>
      </c>
      <c r="H71" s="26" t="s">
        <v>52</v>
      </c>
      <c r="I71" s="34">
        <v>31398</v>
      </c>
      <c r="J71" s="34">
        <v>0</v>
      </c>
      <c r="K71" s="34">
        <v>0</v>
      </c>
      <c r="L71" s="34">
        <v>0</v>
      </c>
      <c r="M71" s="34">
        <v>0</v>
      </c>
      <c r="N71" s="35" t="s">
        <v>55</v>
      </c>
      <c r="O71" s="36"/>
      <c r="P71" s="14" t="s">
        <v>56</v>
      </c>
      <c r="Q71" s="37"/>
    </row>
    <row r="72" spans="2:17" ht="45" x14ac:dyDescent="0.25">
      <c r="B72" s="38"/>
      <c r="C72" s="1">
        <v>1</v>
      </c>
      <c r="F72" s="40" t="str">
        <f>B71&amp;"."&amp;C72</f>
        <v>8.10.1</v>
      </c>
      <c r="G72" s="41" t="s">
        <v>63</v>
      </c>
      <c r="H72" s="42" t="s">
        <v>52</v>
      </c>
      <c r="I72" s="43">
        <v>6528.258198397365</v>
      </c>
      <c r="J72" s="44"/>
      <c r="K72" s="44"/>
      <c r="L72" s="44"/>
      <c r="M72" s="44"/>
      <c r="N72" s="35" t="s">
        <v>57</v>
      </c>
      <c r="O72" s="36"/>
      <c r="P72" s="14" t="s">
        <v>58</v>
      </c>
      <c r="Q72" s="37"/>
    </row>
    <row r="73" spans="2:17" ht="45" x14ac:dyDescent="0.25">
      <c r="B73" s="38"/>
      <c r="C73" s="1">
        <v>2</v>
      </c>
      <c r="E73" s="8" t="s">
        <v>0</v>
      </c>
      <c r="F73" s="40" t="str">
        <f>$B$71&amp;"."&amp;$C$73</f>
        <v>8.10.2</v>
      </c>
      <c r="G73" s="41" t="s">
        <v>62</v>
      </c>
      <c r="H73" s="42" t="s">
        <v>52</v>
      </c>
      <c r="I73" s="43">
        <v>24869.741801602635</v>
      </c>
      <c r="J73" s="44"/>
      <c r="K73" s="44"/>
      <c r="L73" s="44"/>
      <c r="M73" s="44"/>
      <c r="N73" s="35" t="s">
        <v>57</v>
      </c>
      <c r="O73" s="36"/>
      <c r="P73" s="14" t="s">
        <v>58</v>
      </c>
      <c r="Q73" s="37"/>
    </row>
    <row r="74" spans="2:17" ht="18.75" x14ac:dyDescent="0.25">
      <c r="B74" s="38"/>
      <c r="F74" s="45"/>
      <c r="G74" s="46" t="s">
        <v>59</v>
      </c>
      <c r="H74" s="47"/>
      <c r="I74" s="48"/>
      <c r="J74" s="48"/>
      <c r="K74" s="48"/>
      <c r="L74" s="48"/>
      <c r="M74" s="48"/>
      <c r="N74" s="49"/>
      <c r="O74" s="36"/>
      <c r="P74" s="14"/>
      <c r="Q74" s="37"/>
    </row>
    <row r="75" spans="2:17" ht="33.75" x14ac:dyDescent="0.25">
      <c r="B75" s="38" t="s">
        <v>74</v>
      </c>
      <c r="D75" s="8" t="s">
        <v>0</v>
      </c>
      <c r="F75" s="24" t="str">
        <f>B75</f>
        <v>8.11</v>
      </c>
      <c r="G75" s="39">
        <v>2031</v>
      </c>
      <c r="H75" s="26" t="s">
        <v>52</v>
      </c>
      <c r="I75" s="34">
        <v>31398</v>
      </c>
      <c r="J75" s="34">
        <v>0</v>
      </c>
      <c r="K75" s="34">
        <v>0</v>
      </c>
      <c r="L75" s="34">
        <v>0</v>
      </c>
      <c r="M75" s="34">
        <v>0</v>
      </c>
      <c r="N75" s="35" t="s">
        <v>55</v>
      </c>
      <c r="O75" s="36"/>
      <c r="P75" s="14" t="s">
        <v>56</v>
      </c>
      <c r="Q75" s="37"/>
    </row>
    <row r="76" spans="2:17" ht="45" x14ac:dyDescent="0.25">
      <c r="B76" s="38"/>
      <c r="C76" s="1">
        <v>1</v>
      </c>
      <c r="F76" s="40" t="str">
        <f>B75&amp;"."&amp;C76</f>
        <v>8.11.1</v>
      </c>
      <c r="G76" s="41" t="s">
        <v>63</v>
      </c>
      <c r="H76" s="42" t="s">
        <v>52</v>
      </c>
      <c r="I76" s="43">
        <v>6528.258198397365</v>
      </c>
      <c r="J76" s="44"/>
      <c r="K76" s="44"/>
      <c r="L76" s="44"/>
      <c r="M76" s="44"/>
      <c r="N76" s="35" t="s">
        <v>57</v>
      </c>
      <c r="O76" s="36"/>
      <c r="P76" s="14" t="s">
        <v>58</v>
      </c>
      <c r="Q76" s="37"/>
    </row>
    <row r="77" spans="2:17" ht="45" x14ac:dyDescent="0.25">
      <c r="B77" s="38"/>
      <c r="C77" s="1">
        <v>2</v>
      </c>
      <c r="E77" s="8" t="s">
        <v>0</v>
      </c>
      <c r="F77" s="40" t="str">
        <f>$B$75&amp;"."&amp;$C$77</f>
        <v>8.11.2</v>
      </c>
      <c r="G77" s="41" t="s">
        <v>62</v>
      </c>
      <c r="H77" s="42" t="s">
        <v>52</v>
      </c>
      <c r="I77" s="43">
        <v>24869.741801602635</v>
      </c>
      <c r="J77" s="44"/>
      <c r="K77" s="44"/>
      <c r="L77" s="44"/>
      <c r="M77" s="44"/>
      <c r="N77" s="35" t="s">
        <v>57</v>
      </c>
      <c r="O77" s="36"/>
      <c r="P77" s="14" t="s">
        <v>58</v>
      </c>
      <c r="Q77" s="37"/>
    </row>
    <row r="78" spans="2:17" ht="18.75" x14ac:dyDescent="0.25">
      <c r="B78" s="38"/>
      <c r="F78" s="45"/>
      <c r="G78" s="46" t="s">
        <v>59</v>
      </c>
      <c r="H78" s="47"/>
      <c r="I78" s="48"/>
      <c r="J78" s="48"/>
      <c r="K78" s="48"/>
      <c r="L78" s="48"/>
      <c r="M78" s="48"/>
      <c r="N78" s="49"/>
      <c r="O78" s="36"/>
      <c r="P78" s="14"/>
      <c r="Q78" s="37"/>
    </row>
    <row r="79" spans="2:17" ht="33.75" x14ac:dyDescent="0.25">
      <c r="B79" s="38" t="s">
        <v>75</v>
      </c>
      <c r="D79" s="8" t="s">
        <v>0</v>
      </c>
      <c r="F79" s="24" t="str">
        <f>B79</f>
        <v>8.12</v>
      </c>
      <c r="G79" s="39">
        <v>2032</v>
      </c>
      <c r="H79" s="26" t="s">
        <v>52</v>
      </c>
      <c r="I79" s="34">
        <v>31397.999999999993</v>
      </c>
      <c r="J79" s="34">
        <v>0</v>
      </c>
      <c r="K79" s="34">
        <v>0</v>
      </c>
      <c r="L79" s="34">
        <v>0</v>
      </c>
      <c r="M79" s="34">
        <v>0</v>
      </c>
      <c r="N79" s="35" t="s">
        <v>55</v>
      </c>
      <c r="O79" s="36"/>
      <c r="P79" s="14" t="s">
        <v>56</v>
      </c>
      <c r="Q79" s="37"/>
    </row>
    <row r="80" spans="2:17" ht="45" x14ac:dyDescent="0.25">
      <c r="B80" s="38"/>
      <c r="C80" s="1">
        <v>1</v>
      </c>
      <c r="F80" s="40" t="str">
        <f>B79&amp;"."&amp;C80</f>
        <v>8.12.1</v>
      </c>
      <c r="G80" s="41" t="s">
        <v>63</v>
      </c>
      <c r="H80" s="42" t="s">
        <v>52</v>
      </c>
      <c r="I80" s="43">
        <v>6528.2581983973487</v>
      </c>
      <c r="J80" s="44"/>
      <c r="K80" s="44"/>
      <c r="L80" s="44"/>
      <c r="M80" s="44"/>
      <c r="N80" s="35" t="s">
        <v>57</v>
      </c>
      <c r="O80" s="36"/>
      <c r="P80" s="14" t="s">
        <v>58</v>
      </c>
      <c r="Q80" s="37"/>
    </row>
    <row r="81" spans="2:17" ht="45" x14ac:dyDescent="0.25">
      <c r="B81" s="38"/>
      <c r="C81" s="1">
        <v>2</v>
      </c>
      <c r="E81" s="8" t="s">
        <v>0</v>
      </c>
      <c r="F81" s="40" t="str">
        <f>$B$79&amp;"."&amp;$C$81</f>
        <v>8.12.2</v>
      </c>
      <c r="G81" s="41" t="s">
        <v>62</v>
      </c>
      <c r="H81" s="42" t="s">
        <v>52</v>
      </c>
      <c r="I81" s="43">
        <v>24869.741801602642</v>
      </c>
      <c r="J81" s="44"/>
      <c r="K81" s="44"/>
      <c r="L81" s="44"/>
      <c r="M81" s="44"/>
      <c r="N81" s="35" t="s">
        <v>57</v>
      </c>
      <c r="O81" s="36"/>
      <c r="P81" s="14" t="s">
        <v>58</v>
      </c>
      <c r="Q81" s="37"/>
    </row>
    <row r="82" spans="2:17" ht="18.75" x14ac:dyDescent="0.25">
      <c r="B82" s="38"/>
      <c r="F82" s="45"/>
      <c r="G82" s="46" t="s">
        <v>59</v>
      </c>
      <c r="H82" s="47"/>
      <c r="I82" s="48"/>
      <c r="J82" s="48"/>
      <c r="K82" s="48"/>
      <c r="L82" s="48"/>
      <c r="M82" s="48"/>
      <c r="N82" s="49"/>
      <c r="O82" s="36"/>
      <c r="P82" s="14"/>
      <c r="Q82" s="37"/>
    </row>
    <row r="83" spans="2:17" ht="33.75" x14ac:dyDescent="0.25">
      <c r="B83" s="38" t="s">
        <v>76</v>
      </c>
      <c r="D83" s="8" t="s">
        <v>0</v>
      </c>
      <c r="F83" s="24" t="str">
        <f>B83</f>
        <v>8.13</v>
      </c>
      <c r="G83" s="39">
        <v>2033</v>
      </c>
      <c r="H83" s="26" t="s">
        <v>52</v>
      </c>
      <c r="I83" s="34">
        <v>31397.999999999993</v>
      </c>
      <c r="J83" s="34">
        <v>0</v>
      </c>
      <c r="K83" s="34">
        <v>0</v>
      </c>
      <c r="L83" s="34">
        <v>0</v>
      </c>
      <c r="M83" s="34">
        <v>0</v>
      </c>
      <c r="N83" s="35" t="s">
        <v>55</v>
      </c>
      <c r="O83" s="36"/>
      <c r="P83" s="14" t="s">
        <v>56</v>
      </c>
      <c r="Q83" s="37"/>
    </row>
    <row r="84" spans="2:17" ht="45" x14ac:dyDescent="0.25">
      <c r="B84" s="38"/>
      <c r="C84" s="1">
        <v>1</v>
      </c>
      <c r="F84" s="40" t="str">
        <f>B83&amp;"."&amp;C84</f>
        <v>8.13.1</v>
      </c>
      <c r="G84" s="41" t="s">
        <v>63</v>
      </c>
      <c r="H84" s="42" t="s">
        <v>52</v>
      </c>
      <c r="I84" s="43">
        <v>6528.2581983973523</v>
      </c>
      <c r="J84" s="44"/>
      <c r="K84" s="44"/>
      <c r="L84" s="44"/>
      <c r="M84" s="44"/>
      <c r="N84" s="35" t="s">
        <v>57</v>
      </c>
      <c r="O84" s="36"/>
      <c r="P84" s="14" t="s">
        <v>58</v>
      </c>
      <c r="Q84" s="37"/>
    </row>
    <row r="85" spans="2:17" ht="45" x14ac:dyDescent="0.25">
      <c r="B85" s="38"/>
      <c r="C85" s="1">
        <v>2</v>
      </c>
      <c r="E85" s="8" t="s">
        <v>0</v>
      </c>
      <c r="F85" s="40" t="str">
        <f>$B$83&amp;"."&amp;$C$85</f>
        <v>8.13.2</v>
      </c>
      <c r="G85" s="41" t="s">
        <v>62</v>
      </c>
      <c r="H85" s="42" t="s">
        <v>52</v>
      </c>
      <c r="I85" s="43">
        <v>24869.741801602639</v>
      </c>
      <c r="J85" s="44"/>
      <c r="K85" s="44"/>
      <c r="L85" s="44"/>
      <c r="M85" s="44"/>
      <c r="N85" s="35" t="s">
        <v>57</v>
      </c>
      <c r="O85" s="36"/>
      <c r="P85" s="14" t="s">
        <v>58</v>
      </c>
      <c r="Q85" s="37"/>
    </row>
    <row r="86" spans="2:17" ht="18.75" x14ac:dyDescent="0.25">
      <c r="B86" s="38"/>
      <c r="F86" s="45"/>
      <c r="G86" s="46" t="s">
        <v>59</v>
      </c>
      <c r="H86" s="47"/>
      <c r="I86" s="48"/>
      <c r="J86" s="48"/>
      <c r="K86" s="48"/>
      <c r="L86" s="48"/>
      <c r="M86" s="48"/>
      <c r="N86" s="49"/>
      <c r="O86" s="36"/>
      <c r="P86" s="14"/>
      <c r="Q86" s="37"/>
    </row>
    <row r="87" spans="2:17" ht="33.75" x14ac:dyDescent="0.25">
      <c r="B87" s="38" t="s">
        <v>77</v>
      </c>
      <c r="D87" s="8" t="s">
        <v>0</v>
      </c>
      <c r="F87" s="24" t="str">
        <f>B87</f>
        <v>8.14</v>
      </c>
      <c r="G87" s="39">
        <v>2034</v>
      </c>
      <c r="H87" s="26" t="s">
        <v>52</v>
      </c>
      <c r="I87" s="34">
        <v>31398.000000000004</v>
      </c>
      <c r="J87" s="34">
        <v>0</v>
      </c>
      <c r="K87" s="34">
        <v>0</v>
      </c>
      <c r="L87" s="34">
        <v>0</v>
      </c>
      <c r="M87" s="34">
        <v>0</v>
      </c>
      <c r="N87" s="35" t="s">
        <v>55</v>
      </c>
      <c r="O87" s="36"/>
      <c r="P87" s="14" t="s">
        <v>56</v>
      </c>
      <c r="Q87" s="37"/>
    </row>
    <row r="88" spans="2:17" ht="45" x14ac:dyDescent="0.25">
      <c r="B88" s="38"/>
      <c r="C88" s="1">
        <v>1</v>
      </c>
      <c r="F88" s="40" t="str">
        <f>B87&amp;"."&amp;C88</f>
        <v>8.14.1</v>
      </c>
      <c r="G88" s="41" t="s">
        <v>63</v>
      </c>
      <c r="H88" s="42" t="s">
        <v>52</v>
      </c>
      <c r="I88" s="43">
        <v>6528.2581983973696</v>
      </c>
      <c r="J88" s="44"/>
      <c r="K88" s="44"/>
      <c r="L88" s="44"/>
      <c r="M88" s="44"/>
      <c r="N88" s="35" t="s">
        <v>57</v>
      </c>
      <c r="O88" s="36"/>
      <c r="P88" s="14" t="s">
        <v>58</v>
      </c>
      <c r="Q88" s="37"/>
    </row>
    <row r="89" spans="2:17" ht="45" x14ac:dyDescent="0.25">
      <c r="B89" s="38"/>
      <c r="C89" s="1">
        <v>2</v>
      </c>
      <c r="E89" s="8" t="s">
        <v>0</v>
      </c>
      <c r="F89" s="40" t="str">
        <f>$B$87&amp;"."&amp;$C$89</f>
        <v>8.14.2</v>
      </c>
      <c r="G89" s="41" t="s">
        <v>62</v>
      </c>
      <c r="H89" s="42" t="s">
        <v>52</v>
      </c>
      <c r="I89" s="43">
        <v>24869.741801602635</v>
      </c>
      <c r="J89" s="44"/>
      <c r="K89" s="44"/>
      <c r="L89" s="44"/>
      <c r="M89" s="44"/>
      <c r="N89" s="35" t="s">
        <v>57</v>
      </c>
      <c r="O89" s="36"/>
      <c r="P89" s="14" t="s">
        <v>58</v>
      </c>
      <c r="Q89" s="37"/>
    </row>
    <row r="90" spans="2:17" ht="18.75" x14ac:dyDescent="0.25">
      <c r="B90" s="38"/>
      <c r="F90" s="45"/>
      <c r="G90" s="46" t="s">
        <v>59</v>
      </c>
      <c r="H90" s="47"/>
      <c r="I90" s="48"/>
      <c r="J90" s="48"/>
      <c r="K90" s="48"/>
      <c r="L90" s="48"/>
      <c r="M90" s="48"/>
      <c r="N90" s="49"/>
      <c r="O90" s="36"/>
      <c r="P90" s="14"/>
      <c r="Q90" s="37"/>
    </row>
    <row r="91" spans="2:17" ht="33.75" x14ac:dyDescent="0.25">
      <c r="B91" s="38" t="s">
        <v>78</v>
      </c>
      <c r="D91" s="8" t="s">
        <v>0</v>
      </c>
      <c r="F91" s="24" t="str">
        <f>B91</f>
        <v>8.15</v>
      </c>
      <c r="G91" s="39">
        <v>2035</v>
      </c>
      <c r="H91" s="26" t="s">
        <v>52</v>
      </c>
      <c r="I91" s="34">
        <v>31398.000000000004</v>
      </c>
      <c r="J91" s="34">
        <v>0</v>
      </c>
      <c r="K91" s="34">
        <v>0</v>
      </c>
      <c r="L91" s="34">
        <v>0</v>
      </c>
      <c r="M91" s="34">
        <v>0</v>
      </c>
      <c r="N91" s="35" t="s">
        <v>55</v>
      </c>
      <c r="O91" s="36"/>
      <c r="P91" s="14" t="s">
        <v>56</v>
      </c>
      <c r="Q91" s="37"/>
    </row>
    <row r="92" spans="2:17" ht="45" x14ac:dyDescent="0.25">
      <c r="B92" s="38"/>
      <c r="C92" s="1">
        <v>1</v>
      </c>
      <c r="F92" s="40" t="str">
        <f>B91&amp;"."&amp;C92</f>
        <v>8.15.1</v>
      </c>
      <c r="G92" s="41" t="s">
        <v>63</v>
      </c>
      <c r="H92" s="42" t="s">
        <v>52</v>
      </c>
      <c r="I92" s="43">
        <v>6739.282089760628</v>
      </c>
      <c r="J92" s="44"/>
      <c r="K92" s="44"/>
      <c r="L92" s="44"/>
      <c r="M92" s="44"/>
      <c r="N92" s="35" t="s">
        <v>57</v>
      </c>
      <c r="O92" s="36"/>
      <c r="P92" s="14" t="s">
        <v>58</v>
      </c>
      <c r="Q92" s="37"/>
    </row>
    <row r="93" spans="2:17" ht="45" x14ac:dyDescent="0.25">
      <c r="B93" s="38"/>
      <c r="C93" s="1">
        <v>2</v>
      </c>
      <c r="E93" s="8" t="s">
        <v>0</v>
      </c>
      <c r="F93" s="40" t="str">
        <f>$B$91&amp;"."&amp;$C$93</f>
        <v>8.15.2</v>
      </c>
      <c r="G93" s="41" t="s">
        <v>62</v>
      </c>
      <c r="H93" s="42" t="s">
        <v>52</v>
      </c>
      <c r="I93" s="43">
        <v>24658.717910239375</v>
      </c>
      <c r="J93" s="44"/>
      <c r="K93" s="44"/>
      <c r="L93" s="44"/>
      <c r="M93" s="44"/>
      <c r="N93" s="35" t="s">
        <v>57</v>
      </c>
      <c r="O93" s="36"/>
      <c r="P93" s="14" t="s">
        <v>58</v>
      </c>
      <c r="Q93" s="37"/>
    </row>
    <row r="94" spans="2:17" ht="18.75" x14ac:dyDescent="0.25">
      <c r="B94" s="38"/>
      <c r="F94" s="45"/>
      <c r="G94" s="46" t="s">
        <v>59</v>
      </c>
      <c r="H94" s="47"/>
      <c r="I94" s="48"/>
      <c r="J94" s="48"/>
      <c r="K94" s="48"/>
      <c r="L94" s="48"/>
      <c r="M94" s="48"/>
      <c r="N94" s="49"/>
      <c r="O94" s="36"/>
      <c r="P94" s="14"/>
      <c r="Q94" s="37"/>
    </row>
    <row r="95" spans="2:17" ht="18.75" x14ac:dyDescent="0.25">
      <c r="F95" s="54"/>
      <c r="G95" s="55" t="s">
        <v>79</v>
      </c>
      <c r="H95" s="55"/>
      <c r="I95" s="56"/>
      <c r="J95" s="56"/>
      <c r="K95" s="56"/>
      <c r="L95" s="56"/>
      <c r="M95" s="56"/>
      <c r="N95" s="49"/>
      <c r="O95" s="57"/>
      <c r="P95" s="14"/>
      <c r="Q95" s="37"/>
    </row>
    <row r="96" spans="2:17" ht="18.75" x14ac:dyDescent="0.25">
      <c r="F96" s="58" t="s">
        <v>80</v>
      </c>
      <c r="G96" s="59" t="s">
        <v>81</v>
      </c>
      <c r="H96" s="60" t="s">
        <v>18</v>
      </c>
      <c r="I96" s="60" t="s">
        <v>18</v>
      </c>
      <c r="J96" s="60" t="s">
        <v>18</v>
      </c>
      <c r="K96" s="60" t="s">
        <v>18</v>
      </c>
      <c r="L96" s="60" t="s">
        <v>18</v>
      </c>
      <c r="M96" s="60" t="s">
        <v>18</v>
      </c>
      <c r="N96" s="61"/>
      <c r="O96" s="57"/>
      <c r="P96" s="14"/>
      <c r="Q96" s="37"/>
    </row>
    <row r="97" spans="1:17" ht="18.75" x14ac:dyDescent="0.25">
      <c r="A97" s="62"/>
      <c r="B97" s="62"/>
      <c r="F97" s="58" t="s">
        <v>82</v>
      </c>
      <c r="G97" s="63" t="s">
        <v>83</v>
      </c>
      <c r="H97" s="60" t="s">
        <v>18</v>
      </c>
      <c r="I97" s="60" t="s">
        <v>18</v>
      </c>
      <c r="J97" s="60" t="s">
        <v>18</v>
      </c>
      <c r="K97" s="60" t="s">
        <v>18</v>
      </c>
      <c r="L97" s="60" t="s">
        <v>18</v>
      </c>
      <c r="M97" s="60" t="s">
        <v>18</v>
      </c>
      <c r="N97" s="61"/>
      <c r="O97" s="57"/>
      <c r="P97" s="14"/>
      <c r="Q97" s="37"/>
    </row>
    <row r="98" spans="1:17" ht="18.75" x14ac:dyDescent="0.25">
      <c r="A98" s="62"/>
      <c r="B98" s="62"/>
      <c r="F98" s="58" t="s">
        <v>84</v>
      </c>
      <c r="G98" s="64" t="s">
        <v>85</v>
      </c>
      <c r="H98" s="60" t="s">
        <v>86</v>
      </c>
      <c r="I98" s="65"/>
      <c r="J98" s="65"/>
      <c r="K98" s="65"/>
      <c r="L98" s="65"/>
      <c r="M98" s="65"/>
      <c r="N98" s="61"/>
      <c r="O98" s="57"/>
      <c r="P98" s="14"/>
      <c r="Q98" s="37"/>
    </row>
    <row r="99" spans="1:17" ht="18.75" x14ac:dyDescent="0.25">
      <c r="A99" s="62"/>
      <c r="B99" s="62"/>
      <c r="F99" s="58" t="s">
        <v>87</v>
      </c>
      <c r="G99" s="64" t="s">
        <v>88</v>
      </c>
      <c r="H99" s="60" t="s">
        <v>86</v>
      </c>
      <c r="I99" s="65"/>
      <c r="J99" s="65"/>
      <c r="K99" s="65"/>
      <c r="L99" s="65"/>
      <c r="M99" s="65"/>
      <c r="N99" s="61"/>
      <c r="O99" s="57"/>
      <c r="P99" s="14"/>
      <c r="Q99" s="37"/>
    </row>
    <row r="100" spans="1:17" ht="18.75" x14ac:dyDescent="0.15">
      <c r="A100" s="62"/>
      <c r="B100" s="62"/>
      <c r="F100" s="58" t="s">
        <v>89</v>
      </c>
      <c r="G100" s="63" t="s">
        <v>90</v>
      </c>
      <c r="H100" s="60" t="s">
        <v>18</v>
      </c>
      <c r="I100" s="60" t="s">
        <v>18</v>
      </c>
      <c r="J100" s="60" t="s">
        <v>18</v>
      </c>
      <c r="K100" s="60" t="s">
        <v>18</v>
      </c>
      <c r="L100" s="60" t="s">
        <v>18</v>
      </c>
      <c r="M100" s="60" t="s">
        <v>18</v>
      </c>
      <c r="N100" s="61"/>
      <c r="O100" s="57"/>
      <c r="P100" s="14"/>
      <c r="Q100" s="66"/>
    </row>
    <row r="101" spans="1:17" ht="22.5" x14ac:dyDescent="0.15">
      <c r="A101" s="62"/>
      <c r="B101" s="62"/>
      <c r="F101" s="58" t="s">
        <v>91</v>
      </c>
      <c r="G101" s="64" t="s">
        <v>85</v>
      </c>
      <c r="H101" s="60" t="s">
        <v>92</v>
      </c>
      <c r="I101" s="65"/>
      <c r="J101" s="65"/>
      <c r="K101" s="65"/>
      <c r="L101" s="65"/>
      <c r="M101" s="65"/>
      <c r="N101" s="61"/>
      <c r="O101" s="57"/>
      <c r="P101" s="14" t="s">
        <v>93</v>
      </c>
      <c r="Q101" s="66"/>
    </row>
    <row r="102" spans="1:17" ht="33.75" x14ac:dyDescent="0.15">
      <c r="A102" s="62"/>
      <c r="B102" s="62"/>
      <c r="F102" s="58" t="s">
        <v>94</v>
      </c>
      <c r="G102" s="64" t="s">
        <v>88</v>
      </c>
      <c r="H102" s="60" t="s">
        <v>92</v>
      </c>
      <c r="I102" s="65"/>
      <c r="J102" s="65"/>
      <c r="K102" s="65"/>
      <c r="L102" s="65"/>
      <c r="M102" s="65"/>
      <c r="N102" s="61"/>
      <c r="O102" s="57"/>
      <c r="P102" s="14" t="s">
        <v>95</v>
      </c>
      <c r="Q102" s="66"/>
    </row>
    <row r="103" spans="1:17" ht="22.5" x14ac:dyDescent="0.15">
      <c r="A103" s="62"/>
      <c r="B103" s="62"/>
      <c r="F103" s="58" t="s">
        <v>96</v>
      </c>
      <c r="G103" s="63" t="s">
        <v>97</v>
      </c>
      <c r="H103" s="60" t="s">
        <v>18</v>
      </c>
      <c r="I103" s="60" t="s">
        <v>18</v>
      </c>
      <c r="J103" s="60" t="s">
        <v>18</v>
      </c>
      <c r="K103" s="60" t="s">
        <v>18</v>
      </c>
      <c r="L103" s="60" t="s">
        <v>18</v>
      </c>
      <c r="M103" s="60" t="s">
        <v>18</v>
      </c>
      <c r="N103" s="61"/>
      <c r="O103" s="57"/>
      <c r="P103" s="14"/>
      <c r="Q103" s="66"/>
    </row>
    <row r="104" spans="1:17" ht="18.75" x14ac:dyDescent="0.15">
      <c r="A104" s="62"/>
      <c r="B104" s="62"/>
      <c r="F104" s="58" t="s">
        <v>98</v>
      </c>
      <c r="G104" s="64" t="s">
        <v>85</v>
      </c>
      <c r="H104" s="60" t="s">
        <v>99</v>
      </c>
      <c r="I104" s="65"/>
      <c r="J104" s="65"/>
      <c r="K104" s="65"/>
      <c r="L104" s="65"/>
      <c r="M104" s="65"/>
      <c r="N104" s="61"/>
      <c r="O104" s="57"/>
      <c r="P104" s="14" t="s">
        <v>100</v>
      </c>
      <c r="Q104" s="66"/>
    </row>
    <row r="105" spans="1:17" ht="18.75" x14ac:dyDescent="0.15">
      <c r="A105" s="62"/>
      <c r="B105" s="62"/>
      <c r="F105" s="58" t="s">
        <v>101</v>
      </c>
      <c r="G105" s="64" t="s">
        <v>88</v>
      </c>
      <c r="H105" s="60" t="s">
        <v>99</v>
      </c>
      <c r="I105" s="65"/>
      <c r="J105" s="65"/>
      <c r="K105" s="65"/>
      <c r="L105" s="65"/>
      <c r="M105" s="65"/>
      <c r="N105" s="61"/>
      <c r="O105" s="57"/>
      <c r="P105" s="14" t="s">
        <v>102</v>
      </c>
      <c r="Q105" s="66"/>
    </row>
    <row r="106" spans="1:17" ht="18.75" x14ac:dyDescent="0.15">
      <c r="A106" s="62"/>
      <c r="B106" s="62"/>
      <c r="F106" s="58" t="s">
        <v>103</v>
      </c>
      <c r="G106" s="63" t="s">
        <v>104</v>
      </c>
      <c r="H106" s="60" t="s">
        <v>18</v>
      </c>
      <c r="I106" s="60" t="s">
        <v>18</v>
      </c>
      <c r="J106" s="60" t="s">
        <v>18</v>
      </c>
      <c r="K106" s="60" t="s">
        <v>18</v>
      </c>
      <c r="L106" s="60" t="s">
        <v>18</v>
      </c>
      <c r="M106" s="60" t="s">
        <v>18</v>
      </c>
      <c r="N106" s="61"/>
      <c r="O106" s="57"/>
      <c r="P106" s="14"/>
      <c r="Q106" s="66"/>
    </row>
    <row r="107" spans="1:17" ht="18.75" x14ac:dyDescent="0.15">
      <c r="A107" s="62"/>
      <c r="B107" s="62"/>
      <c r="F107" s="58" t="s">
        <v>105</v>
      </c>
      <c r="G107" s="64" t="s">
        <v>85</v>
      </c>
      <c r="H107" s="60" t="s">
        <v>106</v>
      </c>
      <c r="I107" s="65"/>
      <c r="J107" s="65"/>
      <c r="K107" s="65"/>
      <c r="L107" s="65"/>
      <c r="M107" s="65"/>
      <c r="N107" s="61"/>
      <c r="O107" s="57"/>
      <c r="P107" s="14" t="s">
        <v>107</v>
      </c>
      <c r="Q107" s="66"/>
    </row>
    <row r="108" spans="1:17" ht="18.75" x14ac:dyDescent="0.15">
      <c r="A108" s="62"/>
      <c r="B108" s="62"/>
      <c r="F108" s="58" t="s">
        <v>108</v>
      </c>
      <c r="G108" s="64" t="s">
        <v>88</v>
      </c>
      <c r="H108" s="60" t="s">
        <v>106</v>
      </c>
      <c r="I108" s="65"/>
      <c r="J108" s="65"/>
      <c r="K108" s="65"/>
      <c r="L108" s="65"/>
      <c r="M108" s="65"/>
      <c r="N108" s="61"/>
      <c r="O108" s="57"/>
      <c r="P108" s="14" t="s">
        <v>109</v>
      </c>
      <c r="Q108" s="66"/>
    </row>
    <row r="109" spans="1:17" ht="22.5" x14ac:dyDescent="0.15">
      <c r="A109" s="62"/>
      <c r="B109" s="62"/>
      <c r="F109" s="58" t="s">
        <v>110</v>
      </c>
      <c r="G109" s="63" t="s">
        <v>111</v>
      </c>
      <c r="H109" s="60" t="s">
        <v>18</v>
      </c>
      <c r="I109" s="60" t="s">
        <v>18</v>
      </c>
      <c r="J109" s="60" t="s">
        <v>18</v>
      </c>
      <c r="K109" s="60" t="s">
        <v>18</v>
      </c>
      <c r="L109" s="60" t="s">
        <v>18</v>
      </c>
      <c r="M109" s="60" t="s">
        <v>18</v>
      </c>
      <c r="N109" s="61"/>
      <c r="O109" s="57"/>
      <c r="P109" s="14"/>
      <c r="Q109" s="66"/>
    </row>
    <row r="110" spans="1:17" ht="18.75" x14ac:dyDescent="0.15">
      <c r="A110" s="62"/>
      <c r="B110" s="62"/>
      <c r="F110" s="58" t="s">
        <v>112</v>
      </c>
      <c r="G110" s="64" t="s">
        <v>85</v>
      </c>
      <c r="H110" s="60" t="s">
        <v>106</v>
      </c>
      <c r="I110" s="65"/>
      <c r="J110" s="65"/>
      <c r="K110" s="65"/>
      <c r="L110" s="65"/>
      <c r="M110" s="65"/>
      <c r="N110" s="61"/>
      <c r="O110" s="57"/>
      <c r="P110" s="14"/>
      <c r="Q110" s="66"/>
    </row>
    <row r="111" spans="1:17" ht="18.75" x14ac:dyDescent="0.15">
      <c r="A111" s="62"/>
      <c r="B111" s="62"/>
      <c r="F111" s="58" t="s">
        <v>113</v>
      </c>
      <c r="G111" s="64" t="s">
        <v>88</v>
      </c>
      <c r="H111" s="60" t="s">
        <v>106</v>
      </c>
      <c r="I111" s="65"/>
      <c r="J111" s="65"/>
      <c r="K111" s="65"/>
      <c r="L111" s="65"/>
      <c r="M111" s="65"/>
      <c r="N111" s="61"/>
      <c r="O111" s="57"/>
      <c r="P111" s="14"/>
      <c r="Q111" s="66"/>
    </row>
    <row r="112" spans="1:17" ht="22.5" x14ac:dyDescent="0.15">
      <c r="A112" s="62"/>
      <c r="B112" s="62"/>
      <c r="F112" s="58" t="s">
        <v>114</v>
      </c>
      <c r="G112" s="63" t="s">
        <v>115</v>
      </c>
      <c r="H112" s="60" t="s">
        <v>18</v>
      </c>
      <c r="I112" s="60" t="s">
        <v>18</v>
      </c>
      <c r="J112" s="60" t="s">
        <v>18</v>
      </c>
      <c r="K112" s="60" t="s">
        <v>18</v>
      </c>
      <c r="L112" s="60" t="s">
        <v>18</v>
      </c>
      <c r="M112" s="60" t="s">
        <v>18</v>
      </c>
      <c r="N112" s="61"/>
      <c r="O112" s="57"/>
      <c r="P112" s="14"/>
      <c r="Q112" s="66"/>
    </row>
    <row r="113" spans="1:17" ht="22.5" x14ac:dyDescent="0.15">
      <c r="A113" s="62"/>
      <c r="B113" s="62"/>
      <c r="F113" s="58" t="s">
        <v>116</v>
      </c>
      <c r="G113" s="64" t="s">
        <v>85</v>
      </c>
      <c r="H113" s="60" t="s">
        <v>117</v>
      </c>
      <c r="I113" s="65"/>
      <c r="J113" s="65"/>
      <c r="K113" s="65"/>
      <c r="L113" s="65"/>
      <c r="M113" s="65"/>
      <c r="N113" s="61"/>
      <c r="O113" s="57"/>
      <c r="P113" s="14" t="s">
        <v>118</v>
      </c>
      <c r="Q113" s="66"/>
    </row>
    <row r="114" spans="1:17" ht="22.5" x14ac:dyDescent="0.15">
      <c r="A114" s="62"/>
      <c r="B114" s="62"/>
      <c r="F114" s="58" t="s">
        <v>119</v>
      </c>
      <c r="G114" s="64" t="s">
        <v>88</v>
      </c>
      <c r="H114" s="60" t="s">
        <v>117</v>
      </c>
      <c r="I114" s="65"/>
      <c r="J114" s="65"/>
      <c r="K114" s="65"/>
      <c r="L114" s="65"/>
      <c r="M114" s="65"/>
      <c r="N114" s="61"/>
      <c r="O114" s="57"/>
      <c r="P114" s="14" t="s">
        <v>120</v>
      </c>
      <c r="Q114" s="66"/>
    </row>
    <row r="115" spans="1:17" ht="18.75" x14ac:dyDescent="0.15">
      <c r="A115" s="62"/>
      <c r="B115" s="62"/>
      <c r="F115" s="58" t="s">
        <v>121</v>
      </c>
      <c r="G115" s="63" t="s">
        <v>122</v>
      </c>
      <c r="H115" s="60" t="s">
        <v>18</v>
      </c>
      <c r="I115" s="60" t="s">
        <v>18</v>
      </c>
      <c r="J115" s="60" t="s">
        <v>18</v>
      </c>
      <c r="K115" s="60" t="s">
        <v>18</v>
      </c>
      <c r="L115" s="60" t="s">
        <v>18</v>
      </c>
      <c r="M115" s="60" t="s">
        <v>18</v>
      </c>
      <c r="N115" s="61"/>
      <c r="O115" s="57"/>
      <c r="P115" s="14"/>
      <c r="Q115" s="66"/>
    </row>
    <row r="116" spans="1:17" ht="18.75" x14ac:dyDescent="0.15">
      <c r="A116" s="62"/>
      <c r="B116" s="62"/>
      <c r="F116" s="58" t="s">
        <v>123</v>
      </c>
      <c r="G116" s="64" t="s">
        <v>85</v>
      </c>
      <c r="H116" s="60" t="s">
        <v>124</v>
      </c>
      <c r="I116" s="65"/>
      <c r="J116" s="65"/>
      <c r="K116" s="65"/>
      <c r="L116" s="65"/>
      <c r="M116" s="65"/>
      <c r="N116" s="61"/>
      <c r="O116" s="57"/>
      <c r="P116" s="14" t="s">
        <v>125</v>
      </c>
      <c r="Q116" s="66"/>
    </row>
    <row r="117" spans="1:17" ht="18.75" x14ac:dyDescent="0.15">
      <c r="A117" s="62"/>
      <c r="B117" s="62"/>
      <c r="F117" s="58" t="s">
        <v>126</v>
      </c>
      <c r="G117" s="64" t="s">
        <v>88</v>
      </c>
      <c r="H117" s="60" t="s">
        <v>124</v>
      </c>
      <c r="I117" s="65"/>
      <c r="J117" s="65"/>
      <c r="K117" s="65"/>
      <c r="L117" s="65"/>
      <c r="M117" s="65"/>
      <c r="N117" s="61"/>
      <c r="O117" s="57"/>
      <c r="P117" s="14" t="s">
        <v>127</v>
      </c>
      <c r="Q117" s="66"/>
    </row>
    <row r="118" spans="1:17" ht="18.75" x14ac:dyDescent="0.15">
      <c r="A118" s="62"/>
      <c r="B118" s="62"/>
      <c r="F118" s="58" t="s">
        <v>128</v>
      </c>
      <c r="G118" s="63" t="s">
        <v>129</v>
      </c>
      <c r="H118" s="60" t="s">
        <v>18</v>
      </c>
      <c r="I118" s="60" t="s">
        <v>18</v>
      </c>
      <c r="J118" s="60" t="s">
        <v>18</v>
      </c>
      <c r="K118" s="60" t="s">
        <v>18</v>
      </c>
      <c r="L118" s="60" t="s">
        <v>18</v>
      </c>
      <c r="M118" s="60" t="s">
        <v>18</v>
      </c>
      <c r="N118" s="61"/>
      <c r="O118" s="57"/>
      <c r="P118" s="14"/>
      <c r="Q118" s="66"/>
    </row>
    <row r="119" spans="1:17" ht="22.5" x14ac:dyDescent="0.15">
      <c r="A119" s="62"/>
      <c r="B119" s="62"/>
      <c r="F119" s="58" t="s">
        <v>130</v>
      </c>
      <c r="G119" s="64" t="s">
        <v>85</v>
      </c>
      <c r="H119" s="60" t="s">
        <v>131</v>
      </c>
      <c r="I119" s="65">
        <v>0.93699999999999994</v>
      </c>
      <c r="J119" s="65"/>
      <c r="K119" s="65">
        <v>0.93699999999999994</v>
      </c>
      <c r="L119" s="65">
        <v>0</v>
      </c>
      <c r="M119" s="65">
        <v>0.93699999999999994</v>
      </c>
      <c r="N119" s="61"/>
      <c r="O119" s="57"/>
      <c r="P119" s="14" t="s">
        <v>132</v>
      </c>
      <c r="Q119" s="66"/>
    </row>
    <row r="120" spans="1:17" ht="22.5" x14ac:dyDescent="0.15">
      <c r="A120" s="62"/>
      <c r="B120" s="62"/>
      <c r="F120" s="58" t="s">
        <v>133</v>
      </c>
      <c r="G120" s="64" t="s">
        <v>88</v>
      </c>
      <c r="H120" s="60" t="s">
        <v>131</v>
      </c>
      <c r="I120" s="65">
        <v>1.25</v>
      </c>
      <c r="J120" s="65"/>
      <c r="K120" s="65">
        <v>1.25</v>
      </c>
      <c r="L120" s="65">
        <v>0</v>
      </c>
      <c r="M120" s="65">
        <v>1.25</v>
      </c>
      <c r="N120" s="61"/>
      <c r="O120" s="57"/>
      <c r="P120" s="14" t="s">
        <v>134</v>
      </c>
      <c r="Q120" s="66"/>
    </row>
    <row r="121" spans="1:17" ht="18.75" x14ac:dyDescent="0.15">
      <c r="A121" s="62"/>
      <c r="B121" s="62"/>
      <c r="F121" s="58" t="s">
        <v>135</v>
      </c>
      <c r="G121" s="63" t="s">
        <v>136</v>
      </c>
      <c r="H121" s="60" t="s">
        <v>18</v>
      </c>
      <c r="I121" s="60" t="s">
        <v>18</v>
      </c>
      <c r="J121" s="60" t="s">
        <v>18</v>
      </c>
      <c r="K121" s="60" t="s">
        <v>18</v>
      </c>
      <c r="L121" s="60" t="s">
        <v>18</v>
      </c>
      <c r="M121" s="60" t="s">
        <v>18</v>
      </c>
      <c r="N121" s="61"/>
      <c r="O121" s="57"/>
      <c r="P121" s="14"/>
      <c r="Q121" s="66"/>
    </row>
    <row r="122" spans="1:17" ht="18.75" x14ac:dyDescent="0.15">
      <c r="A122" s="62"/>
      <c r="B122" s="62"/>
      <c r="F122" s="58" t="s">
        <v>137</v>
      </c>
      <c r="G122" s="64" t="s">
        <v>85</v>
      </c>
      <c r="H122" s="60" t="s">
        <v>138</v>
      </c>
      <c r="I122" s="65">
        <v>0.3</v>
      </c>
      <c r="J122" s="65"/>
      <c r="K122" s="65">
        <v>0.3</v>
      </c>
      <c r="L122" s="65">
        <v>0</v>
      </c>
      <c r="M122" s="65">
        <v>0.3</v>
      </c>
      <c r="N122" s="61"/>
      <c r="O122" s="57"/>
      <c r="P122" s="14" t="s">
        <v>139</v>
      </c>
      <c r="Q122" s="66"/>
    </row>
    <row r="123" spans="1:17" ht="18.75" x14ac:dyDescent="0.15">
      <c r="A123" s="62"/>
      <c r="B123" s="62"/>
      <c r="F123" s="58" t="s">
        <v>140</v>
      </c>
      <c r="G123" s="64" t="s">
        <v>88</v>
      </c>
      <c r="H123" s="60" t="s">
        <v>138</v>
      </c>
      <c r="I123" s="65">
        <v>0.3</v>
      </c>
      <c r="J123" s="65"/>
      <c r="K123" s="65">
        <v>0.3</v>
      </c>
      <c r="L123" s="65">
        <v>0</v>
      </c>
      <c r="M123" s="65">
        <v>0.3</v>
      </c>
      <c r="N123" s="61"/>
      <c r="O123" s="57"/>
      <c r="P123" s="14" t="s">
        <v>141</v>
      </c>
      <c r="Q123" s="66"/>
    </row>
    <row r="124" spans="1:17" ht="18.75" x14ac:dyDescent="0.15">
      <c r="A124" s="62"/>
      <c r="B124" s="62"/>
      <c r="F124" s="58" t="s">
        <v>142</v>
      </c>
      <c r="G124" s="63" t="s">
        <v>143</v>
      </c>
      <c r="H124" s="60" t="s">
        <v>18</v>
      </c>
      <c r="I124" s="60" t="s">
        <v>18</v>
      </c>
      <c r="J124" s="60" t="s">
        <v>18</v>
      </c>
      <c r="K124" s="60" t="s">
        <v>18</v>
      </c>
      <c r="L124" s="60" t="s">
        <v>18</v>
      </c>
      <c r="M124" s="60" t="s">
        <v>18</v>
      </c>
      <c r="N124" s="61"/>
      <c r="O124" s="57"/>
      <c r="P124" s="14" t="s">
        <v>144</v>
      </c>
      <c r="Q124" s="66"/>
    </row>
    <row r="125" spans="1:17" ht="22.5" x14ac:dyDescent="0.15">
      <c r="A125" s="62"/>
      <c r="B125" s="62"/>
      <c r="F125" s="58" t="s">
        <v>145</v>
      </c>
      <c r="G125" s="64" t="s">
        <v>85</v>
      </c>
      <c r="H125" s="60" t="s">
        <v>146</v>
      </c>
      <c r="I125" s="65"/>
      <c r="J125" s="65"/>
      <c r="K125" s="65"/>
      <c r="L125" s="65"/>
      <c r="M125" s="65"/>
      <c r="N125" s="61"/>
      <c r="O125" s="57"/>
      <c r="P125" s="14" t="s">
        <v>147</v>
      </c>
      <c r="Q125" s="66"/>
    </row>
    <row r="126" spans="1:17" ht="22.5" x14ac:dyDescent="0.15">
      <c r="A126" s="62"/>
      <c r="B126" s="62"/>
      <c r="F126" s="58" t="s">
        <v>148</v>
      </c>
      <c r="G126" s="64" t="s">
        <v>88</v>
      </c>
      <c r="H126" s="60" t="s">
        <v>146</v>
      </c>
      <c r="I126" s="65"/>
      <c r="J126" s="65"/>
      <c r="K126" s="65"/>
      <c r="L126" s="65"/>
      <c r="M126" s="65"/>
      <c r="N126" s="61"/>
      <c r="O126" s="57"/>
      <c r="P126" s="14" t="s">
        <v>149</v>
      </c>
      <c r="Q126" s="66"/>
    </row>
    <row r="127" spans="1:17" ht="18.75" hidden="1" x14ac:dyDescent="0.15">
      <c r="A127" s="62"/>
      <c r="B127" s="38" t="s">
        <v>142</v>
      </c>
      <c r="F127" s="58" t="str">
        <f>B127</f>
        <v>9.10</v>
      </c>
      <c r="G127" s="67"/>
      <c r="H127" s="68"/>
      <c r="I127" s="60" t="s">
        <v>18</v>
      </c>
      <c r="J127" s="60" t="s">
        <v>18</v>
      </c>
      <c r="K127" s="60" t="s">
        <v>18</v>
      </c>
      <c r="L127" s="60" t="s">
        <v>18</v>
      </c>
      <c r="M127" s="60" t="s">
        <v>18</v>
      </c>
      <c r="N127" s="61"/>
      <c r="O127" s="57"/>
      <c r="P127" s="14"/>
      <c r="Q127" s="66"/>
    </row>
    <row r="128" spans="1:17" ht="18.75" hidden="1" x14ac:dyDescent="0.15">
      <c r="A128" s="62"/>
      <c r="B128" s="38"/>
      <c r="F128" s="69" t="str">
        <f>B127&amp;".1"</f>
        <v>9.10.1</v>
      </c>
      <c r="G128" s="64" t="s">
        <v>85</v>
      </c>
      <c r="H128" s="69" t="str">
        <f>IF(H127="","x",H127)</f>
        <v>x</v>
      </c>
      <c r="I128" s="65"/>
      <c r="J128" s="65"/>
      <c r="K128" s="65"/>
      <c r="L128" s="65"/>
      <c r="M128" s="65"/>
      <c r="N128" s="61"/>
      <c r="O128" s="57"/>
      <c r="P128" s="14"/>
      <c r="Q128" s="66"/>
    </row>
    <row r="129" spans="1:17" ht="18.75" hidden="1" x14ac:dyDescent="0.15">
      <c r="A129" s="62"/>
      <c r="B129" s="38"/>
      <c r="F129" s="69" t="str">
        <f>B127&amp;".2"</f>
        <v>9.10.2</v>
      </c>
      <c r="G129" s="64" t="s">
        <v>88</v>
      </c>
      <c r="H129" s="69" t="str">
        <f>IF(H127="","x",H127)</f>
        <v>x</v>
      </c>
      <c r="I129" s="65"/>
      <c r="J129" s="65"/>
      <c r="K129" s="65"/>
      <c r="L129" s="65"/>
      <c r="M129" s="65"/>
      <c r="N129" s="61"/>
      <c r="O129" s="57"/>
      <c r="P129" s="14"/>
      <c r="Q129" s="66"/>
    </row>
    <row r="130" spans="1:17" ht="18.75" x14ac:dyDescent="0.15">
      <c r="F130" s="70"/>
      <c r="G130" s="71" t="s">
        <v>150</v>
      </c>
      <c r="H130" s="71"/>
      <c r="I130" s="72"/>
      <c r="J130" s="72"/>
      <c r="K130" s="72"/>
      <c r="L130" s="72"/>
      <c r="M130" s="72"/>
      <c r="N130" s="49"/>
      <c r="O130" s="57"/>
      <c r="P130" s="14"/>
      <c r="Q130" s="66"/>
    </row>
    <row r="131" spans="1:17" ht="22.5" x14ac:dyDescent="0.15">
      <c r="B131" s="2" t="s">
        <v>151</v>
      </c>
      <c r="F131" s="24" t="s">
        <v>152</v>
      </c>
      <c r="G131" s="25" t="s">
        <v>153</v>
      </c>
      <c r="H131" s="26" t="s">
        <v>18</v>
      </c>
      <c r="I131" s="26" t="s">
        <v>18</v>
      </c>
      <c r="J131" s="26" t="s">
        <v>18</v>
      </c>
      <c r="K131" s="26" t="s">
        <v>18</v>
      </c>
      <c r="L131" s="26" t="s">
        <v>18</v>
      </c>
      <c r="M131" s="26" t="s">
        <v>18</v>
      </c>
      <c r="N131" s="73"/>
      <c r="O131" s="57"/>
      <c r="P131" s="14"/>
      <c r="Q131" s="66"/>
    </row>
    <row r="132" spans="1:17" ht="22.5" x14ac:dyDescent="0.15">
      <c r="B132" s="38" t="s">
        <v>154</v>
      </c>
      <c r="F132" s="24" t="str">
        <f>B132</f>
        <v>10.0</v>
      </c>
      <c r="G132" s="32" t="s">
        <v>155</v>
      </c>
      <c r="H132" s="26" t="s">
        <v>52</v>
      </c>
      <c r="I132" s="34">
        <v>24468.009562870364</v>
      </c>
      <c r="J132" s="34">
        <v>0</v>
      </c>
      <c r="K132" s="34">
        <v>11960.2028575</v>
      </c>
      <c r="L132" s="34">
        <v>3770.8</v>
      </c>
      <c r="M132" s="34">
        <v>8737.0067053703642</v>
      </c>
      <c r="N132" s="73"/>
      <c r="O132" s="57"/>
      <c r="P132" s="14" t="s">
        <v>156</v>
      </c>
      <c r="Q132" s="66"/>
    </row>
    <row r="133" spans="1:17" ht="18.75" x14ac:dyDescent="0.15">
      <c r="B133" s="38"/>
      <c r="F133" s="53" t="str">
        <f>B132&amp;".1"</f>
        <v>10.0.1</v>
      </c>
      <c r="G133" s="74" t="s">
        <v>157</v>
      </c>
      <c r="H133" s="26" t="s">
        <v>52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73"/>
      <c r="O133" s="57"/>
      <c r="P133" s="14" t="s">
        <v>158</v>
      </c>
      <c r="Q133" s="66"/>
    </row>
    <row r="134" spans="1:17" ht="18.75" x14ac:dyDescent="0.15">
      <c r="B134" s="38"/>
      <c r="F134" s="53" t="str">
        <f>B132&amp;".2"</f>
        <v>10.0.2</v>
      </c>
      <c r="G134" s="74" t="s">
        <v>159</v>
      </c>
      <c r="H134" s="26" t="s">
        <v>52</v>
      </c>
      <c r="I134" s="34">
        <v>1051.3992600000001</v>
      </c>
      <c r="J134" s="34">
        <v>0</v>
      </c>
      <c r="K134" s="34">
        <v>1051.3992600000001</v>
      </c>
      <c r="L134" s="34">
        <v>0</v>
      </c>
      <c r="M134" s="34">
        <v>0</v>
      </c>
      <c r="N134" s="73"/>
      <c r="O134" s="57"/>
      <c r="P134" s="14" t="s">
        <v>160</v>
      </c>
      <c r="Q134" s="66"/>
    </row>
    <row r="135" spans="1:17" ht="18.75" x14ac:dyDescent="0.15">
      <c r="B135" s="38"/>
      <c r="F135" s="53" t="str">
        <f>B132&amp;".3"</f>
        <v>10.0.3</v>
      </c>
      <c r="G135" s="74" t="s">
        <v>161</v>
      </c>
      <c r="H135" s="26" t="s">
        <v>52</v>
      </c>
      <c r="I135" s="34">
        <v>7941.0372800000005</v>
      </c>
      <c r="J135" s="34">
        <v>0</v>
      </c>
      <c r="K135" s="34">
        <v>7941.0372800000005</v>
      </c>
      <c r="L135" s="34">
        <v>0</v>
      </c>
      <c r="M135" s="34">
        <v>0</v>
      </c>
      <c r="N135" s="73"/>
      <c r="O135" s="57"/>
      <c r="P135" s="14" t="s">
        <v>162</v>
      </c>
      <c r="Q135" s="66"/>
    </row>
    <row r="136" spans="1:17" ht="18.75" x14ac:dyDescent="0.15">
      <c r="B136" s="38"/>
      <c r="F136" s="53" t="str">
        <f>B132&amp;".4"</f>
        <v>10.0.4</v>
      </c>
      <c r="G136" s="74" t="s">
        <v>163</v>
      </c>
      <c r="H136" s="26" t="s">
        <v>52</v>
      </c>
      <c r="I136" s="34">
        <v>15475.573022870363</v>
      </c>
      <c r="J136" s="34">
        <v>0</v>
      </c>
      <c r="K136" s="34">
        <v>2967.7663174999998</v>
      </c>
      <c r="L136" s="34">
        <v>3770.8</v>
      </c>
      <c r="M136" s="34">
        <v>8737.0067053703642</v>
      </c>
      <c r="N136" s="73"/>
      <c r="O136" s="57"/>
      <c r="P136" s="14" t="s">
        <v>164</v>
      </c>
      <c r="Q136" s="66"/>
    </row>
    <row r="137" spans="1:17" ht="45" hidden="1" x14ac:dyDescent="0.15">
      <c r="B137" s="38" t="s">
        <v>154</v>
      </c>
      <c r="F137" s="24" t="str">
        <f>B137</f>
        <v>10.0</v>
      </c>
      <c r="G137" s="75"/>
      <c r="H137" s="26" t="s">
        <v>52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73">
        <f>G137</f>
        <v>0</v>
      </c>
      <c r="O137" s="57"/>
      <c r="P137" s="14" t="s">
        <v>165</v>
      </c>
      <c r="Q137" s="66"/>
    </row>
    <row r="138" spans="1:17" ht="18.75" hidden="1" x14ac:dyDescent="0.15">
      <c r="A138" s="76"/>
      <c r="B138" s="38"/>
      <c r="F138" s="53" t="str">
        <f>B137&amp;".1"</f>
        <v>10.0.1</v>
      </c>
      <c r="G138" s="74" t="s">
        <v>157</v>
      </c>
      <c r="H138" s="26" t="s">
        <v>52</v>
      </c>
      <c r="I138" s="43"/>
      <c r="J138" s="43"/>
      <c r="K138" s="43"/>
      <c r="L138" s="43"/>
      <c r="M138" s="43"/>
      <c r="N138" s="73"/>
      <c r="O138" s="57"/>
      <c r="P138" s="14"/>
      <c r="Q138" s="66"/>
    </row>
    <row r="139" spans="1:17" ht="18.75" hidden="1" x14ac:dyDescent="0.15">
      <c r="B139" s="38"/>
      <c r="F139" s="53" t="str">
        <f>B137&amp;".2"</f>
        <v>10.0.2</v>
      </c>
      <c r="G139" s="74" t="s">
        <v>159</v>
      </c>
      <c r="H139" s="26" t="s">
        <v>52</v>
      </c>
      <c r="I139" s="43"/>
      <c r="J139" s="43"/>
      <c r="K139" s="43"/>
      <c r="L139" s="43"/>
      <c r="M139" s="43"/>
      <c r="N139" s="73"/>
      <c r="O139" s="57"/>
      <c r="P139" s="14"/>
      <c r="Q139" s="66"/>
    </row>
    <row r="140" spans="1:17" ht="18.75" hidden="1" x14ac:dyDescent="0.15">
      <c r="B140" s="38"/>
      <c r="F140" s="53" t="str">
        <f>B137&amp;".3"</f>
        <v>10.0.3</v>
      </c>
      <c r="G140" s="74" t="s">
        <v>161</v>
      </c>
      <c r="H140" s="26" t="s">
        <v>52</v>
      </c>
      <c r="I140" s="43"/>
      <c r="J140" s="43"/>
      <c r="K140" s="43"/>
      <c r="L140" s="43"/>
      <c r="M140" s="43"/>
      <c r="N140" s="73"/>
      <c r="O140" s="57"/>
      <c r="P140" s="14"/>
      <c r="Q140" s="66"/>
    </row>
    <row r="141" spans="1:17" ht="18.75" hidden="1" x14ac:dyDescent="0.15">
      <c r="B141" s="38"/>
      <c r="F141" s="53" t="str">
        <f>B137&amp;".4"</f>
        <v>10.0.4</v>
      </c>
      <c r="G141" s="74" t="s">
        <v>163</v>
      </c>
      <c r="H141" s="26" t="s">
        <v>52</v>
      </c>
      <c r="I141" s="43"/>
      <c r="J141" s="43"/>
      <c r="K141" s="43"/>
      <c r="L141" s="43"/>
      <c r="M141" s="43"/>
      <c r="N141" s="73"/>
      <c r="O141" s="57"/>
      <c r="P141" s="14"/>
      <c r="Q141" s="66"/>
    </row>
    <row r="142" spans="1:17" ht="45" x14ac:dyDescent="0.15">
      <c r="B142" s="38" t="s">
        <v>166</v>
      </c>
      <c r="E142" s="8"/>
      <c r="F142" s="24" t="str">
        <f>B142</f>
        <v>10.1</v>
      </c>
      <c r="G142" s="75" t="s">
        <v>62</v>
      </c>
      <c r="H142" s="26" t="s">
        <v>52</v>
      </c>
      <c r="I142" s="34">
        <v>19942.17543480976</v>
      </c>
      <c r="J142" s="34">
        <v>0</v>
      </c>
      <c r="K142" s="34">
        <v>11313.064679999999</v>
      </c>
      <c r="L142" s="34">
        <v>3770.8</v>
      </c>
      <c r="M142" s="34">
        <v>4858.3107548097596</v>
      </c>
      <c r="N142" s="77" t="str">
        <f>G142</f>
        <v>амортизация</v>
      </c>
      <c r="O142" s="78"/>
      <c r="P142" s="79" t="s">
        <v>165</v>
      </c>
      <c r="Q142" s="66"/>
    </row>
    <row r="143" spans="1:17" ht="18.75" x14ac:dyDescent="0.15">
      <c r="B143" s="38"/>
      <c r="F143" s="53" t="str">
        <f>B142&amp;".1"</f>
        <v>10.1.1</v>
      </c>
      <c r="G143" s="74" t="s">
        <v>157</v>
      </c>
      <c r="H143" s="26" t="s">
        <v>52</v>
      </c>
      <c r="I143" s="43">
        <v>0</v>
      </c>
      <c r="J143" s="43"/>
      <c r="K143" s="43">
        <v>0</v>
      </c>
      <c r="L143" s="43">
        <v>0</v>
      </c>
      <c r="M143" s="43">
        <v>0</v>
      </c>
      <c r="N143" s="73"/>
      <c r="O143" s="57"/>
      <c r="P143" s="14"/>
      <c r="Q143" s="66"/>
    </row>
    <row r="144" spans="1:17" ht="18.75" x14ac:dyDescent="0.15">
      <c r="B144" s="38"/>
      <c r="F144" s="53" t="str">
        <f>B142&amp;".2"</f>
        <v>10.1.2</v>
      </c>
      <c r="G144" s="74" t="s">
        <v>159</v>
      </c>
      <c r="H144" s="26" t="s">
        <v>52</v>
      </c>
      <c r="I144" s="43">
        <v>1051.3992600000001</v>
      </c>
      <c r="J144" s="43"/>
      <c r="K144" s="43">
        <v>1051.3992600000001</v>
      </c>
      <c r="L144" s="43">
        <v>0</v>
      </c>
      <c r="M144" s="43">
        <v>0</v>
      </c>
      <c r="N144" s="73"/>
      <c r="O144" s="57"/>
      <c r="P144" s="14"/>
      <c r="Q144" s="66"/>
    </row>
    <row r="145" spans="1:17" ht="18.75" x14ac:dyDescent="0.15">
      <c r="B145" s="38"/>
      <c r="F145" s="53" t="str">
        <f>B142&amp;".3"</f>
        <v>10.1.3</v>
      </c>
      <c r="G145" s="74" t="s">
        <v>161</v>
      </c>
      <c r="H145" s="26" t="s">
        <v>52</v>
      </c>
      <c r="I145" s="43">
        <v>7941.0372800000005</v>
      </c>
      <c r="J145" s="43"/>
      <c r="K145" s="43">
        <v>7941.0372800000005</v>
      </c>
      <c r="L145" s="43">
        <v>0</v>
      </c>
      <c r="M145" s="43">
        <v>0</v>
      </c>
      <c r="N145" s="73"/>
      <c r="O145" s="57"/>
      <c r="P145" s="14"/>
      <c r="Q145" s="66"/>
    </row>
    <row r="146" spans="1:17" ht="18.75" x14ac:dyDescent="0.15">
      <c r="B146" s="38"/>
      <c r="F146" s="53" t="str">
        <f>B142&amp;".4"</f>
        <v>10.1.4</v>
      </c>
      <c r="G146" s="74" t="s">
        <v>163</v>
      </c>
      <c r="H146" s="26" t="s">
        <v>52</v>
      </c>
      <c r="I146" s="43">
        <v>10949.73889480976</v>
      </c>
      <c r="J146" s="43"/>
      <c r="K146" s="43">
        <v>2320.6281399999998</v>
      </c>
      <c r="L146" s="43">
        <v>3770.8</v>
      </c>
      <c r="M146" s="43">
        <v>4858.3107548097596</v>
      </c>
      <c r="N146" s="73"/>
      <c r="O146" s="57"/>
      <c r="P146" s="14"/>
      <c r="Q146" s="66"/>
    </row>
    <row r="147" spans="1:17" ht="45" x14ac:dyDescent="0.15">
      <c r="B147" s="38" t="s">
        <v>167</v>
      </c>
      <c r="E147" s="8" t="s">
        <v>0</v>
      </c>
      <c r="F147" s="24" t="str">
        <f>B147</f>
        <v>10.2</v>
      </c>
      <c r="G147" s="75" t="s">
        <v>61</v>
      </c>
      <c r="H147" s="26" t="s">
        <v>52</v>
      </c>
      <c r="I147" s="34">
        <v>3757.1513775000003</v>
      </c>
      <c r="J147" s="34">
        <v>0</v>
      </c>
      <c r="K147" s="34">
        <v>647.13817749999976</v>
      </c>
      <c r="L147" s="34">
        <v>0</v>
      </c>
      <c r="M147" s="34">
        <v>3110.0132000000008</v>
      </c>
      <c r="N147" s="73" t="str">
        <f>G147</f>
        <v>кредиты банков</v>
      </c>
      <c r="O147" s="57"/>
      <c r="P147" s="14" t="s">
        <v>165</v>
      </c>
      <c r="Q147" s="66"/>
    </row>
    <row r="148" spans="1:17" ht="18.75" x14ac:dyDescent="0.15">
      <c r="A148" s="76"/>
      <c r="B148" s="38"/>
      <c r="F148" s="53" t="str">
        <f>B147&amp;".1"</f>
        <v>10.2.1</v>
      </c>
      <c r="G148" s="74" t="s">
        <v>157</v>
      </c>
      <c r="H148" s="26" t="s">
        <v>52</v>
      </c>
      <c r="I148" s="43">
        <v>0</v>
      </c>
      <c r="J148" s="43"/>
      <c r="K148" s="43">
        <v>0</v>
      </c>
      <c r="L148" s="43">
        <v>0</v>
      </c>
      <c r="M148" s="43">
        <v>0</v>
      </c>
      <c r="N148" s="73"/>
      <c r="O148" s="57"/>
      <c r="P148" s="14"/>
      <c r="Q148" s="66"/>
    </row>
    <row r="149" spans="1:17" ht="18.75" x14ac:dyDescent="0.15">
      <c r="B149" s="38"/>
      <c r="F149" s="53" t="str">
        <f>B147&amp;".2"</f>
        <v>10.2.2</v>
      </c>
      <c r="G149" s="74" t="s">
        <v>159</v>
      </c>
      <c r="H149" s="26" t="s">
        <v>52</v>
      </c>
      <c r="I149" s="43">
        <v>0</v>
      </c>
      <c r="J149" s="43"/>
      <c r="K149" s="43">
        <v>0</v>
      </c>
      <c r="L149" s="43">
        <v>0</v>
      </c>
      <c r="M149" s="43">
        <v>0</v>
      </c>
      <c r="N149" s="73"/>
      <c r="O149" s="57"/>
      <c r="P149" s="14"/>
      <c r="Q149" s="66"/>
    </row>
    <row r="150" spans="1:17" ht="18.75" x14ac:dyDescent="0.15">
      <c r="B150" s="38"/>
      <c r="F150" s="53" t="str">
        <f>B147&amp;".3"</f>
        <v>10.2.3</v>
      </c>
      <c r="G150" s="74" t="s">
        <v>161</v>
      </c>
      <c r="H150" s="26" t="s">
        <v>52</v>
      </c>
      <c r="I150" s="43">
        <v>0</v>
      </c>
      <c r="J150" s="43"/>
      <c r="K150" s="43">
        <v>0</v>
      </c>
      <c r="L150" s="43">
        <v>0</v>
      </c>
      <c r="M150" s="43">
        <v>0</v>
      </c>
      <c r="N150" s="73"/>
      <c r="O150" s="57"/>
      <c r="P150" s="14"/>
      <c r="Q150" s="66"/>
    </row>
    <row r="151" spans="1:17" ht="18.75" x14ac:dyDescent="0.15">
      <c r="B151" s="38"/>
      <c r="F151" s="53" t="str">
        <f>B147&amp;".4"</f>
        <v>10.2.4</v>
      </c>
      <c r="G151" s="74" t="s">
        <v>163</v>
      </c>
      <c r="H151" s="26" t="s">
        <v>52</v>
      </c>
      <c r="I151" s="43">
        <v>3757.1513775000003</v>
      </c>
      <c r="J151" s="43"/>
      <c r="K151" s="43">
        <v>647.13817749999976</v>
      </c>
      <c r="L151" s="43">
        <v>0</v>
      </c>
      <c r="M151" s="43">
        <v>3110.0132000000008</v>
      </c>
      <c r="N151" s="73"/>
      <c r="O151" s="57"/>
      <c r="P151" s="14"/>
      <c r="Q151" s="66"/>
    </row>
    <row r="152" spans="1:17" ht="45" x14ac:dyDescent="0.15">
      <c r="B152" s="38" t="s">
        <v>168</v>
      </c>
      <c r="E152" s="8" t="s">
        <v>0</v>
      </c>
      <c r="F152" s="24" t="str">
        <f>B152</f>
        <v>10.3</v>
      </c>
      <c r="G152" s="75" t="s">
        <v>63</v>
      </c>
      <c r="H152" s="26" t="s">
        <v>52</v>
      </c>
      <c r="I152" s="34">
        <v>768.68275056060395</v>
      </c>
      <c r="J152" s="34">
        <v>0</v>
      </c>
      <c r="K152" s="34">
        <v>0</v>
      </c>
      <c r="L152" s="34">
        <v>0</v>
      </c>
      <c r="M152" s="34">
        <v>768.68275056060395</v>
      </c>
      <c r="N152" s="73" t="str">
        <f>G152</f>
        <v>прибыль, направленная на инвестиции</v>
      </c>
      <c r="O152" s="57"/>
      <c r="P152" s="14" t="s">
        <v>165</v>
      </c>
      <c r="Q152" s="66"/>
    </row>
    <row r="153" spans="1:17" ht="18.75" x14ac:dyDescent="0.15">
      <c r="A153" s="76"/>
      <c r="B153" s="38"/>
      <c r="F153" s="53" t="str">
        <f>B152&amp;".1"</f>
        <v>10.3.1</v>
      </c>
      <c r="G153" s="74" t="s">
        <v>157</v>
      </c>
      <c r="H153" s="26" t="s">
        <v>52</v>
      </c>
      <c r="I153" s="43">
        <v>0</v>
      </c>
      <c r="J153" s="43"/>
      <c r="K153" s="43">
        <v>0</v>
      </c>
      <c r="L153" s="43">
        <v>0</v>
      </c>
      <c r="M153" s="43">
        <v>0</v>
      </c>
      <c r="N153" s="73"/>
      <c r="O153" s="57"/>
      <c r="P153" s="14"/>
      <c r="Q153" s="66"/>
    </row>
    <row r="154" spans="1:17" ht="18.75" x14ac:dyDescent="0.15">
      <c r="B154" s="38"/>
      <c r="F154" s="53" t="str">
        <f>B152&amp;".2"</f>
        <v>10.3.2</v>
      </c>
      <c r="G154" s="74" t="s">
        <v>159</v>
      </c>
      <c r="H154" s="26" t="s">
        <v>52</v>
      </c>
      <c r="I154" s="43">
        <v>0</v>
      </c>
      <c r="J154" s="43"/>
      <c r="K154" s="43">
        <v>0</v>
      </c>
      <c r="L154" s="43">
        <v>0</v>
      </c>
      <c r="M154" s="43">
        <v>0</v>
      </c>
      <c r="N154" s="73"/>
      <c r="O154" s="57"/>
      <c r="P154" s="14"/>
      <c r="Q154" s="66"/>
    </row>
    <row r="155" spans="1:17" ht="18.75" x14ac:dyDescent="0.15">
      <c r="B155" s="38"/>
      <c r="F155" s="53" t="str">
        <f>B152&amp;".3"</f>
        <v>10.3.3</v>
      </c>
      <c r="G155" s="74" t="s">
        <v>161</v>
      </c>
      <c r="H155" s="26" t="s">
        <v>52</v>
      </c>
      <c r="I155" s="43">
        <v>0</v>
      </c>
      <c r="J155" s="43"/>
      <c r="K155" s="43">
        <v>0</v>
      </c>
      <c r="L155" s="43">
        <v>0</v>
      </c>
      <c r="M155" s="43">
        <v>0</v>
      </c>
      <c r="N155" s="73"/>
      <c r="O155" s="57"/>
      <c r="P155" s="14"/>
      <c r="Q155" s="66"/>
    </row>
    <row r="156" spans="1:17" ht="18.75" x14ac:dyDescent="0.15">
      <c r="B156" s="38"/>
      <c r="F156" s="53" t="str">
        <f>B152&amp;".4"</f>
        <v>10.3.4</v>
      </c>
      <c r="G156" s="74" t="s">
        <v>163</v>
      </c>
      <c r="H156" s="26" t="s">
        <v>52</v>
      </c>
      <c r="I156" s="43">
        <v>768.68275056060395</v>
      </c>
      <c r="J156" s="43"/>
      <c r="K156" s="43">
        <v>0</v>
      </c>
      <c r="L156" s="43">
        <v>0</v>
      </c>
      <c r="M156" s="43">
        <v>768.68275056060395</v>
      </c>
      <c r="N156" s="73"/>
      <c r="O156" s="57"/>
      <c r="P156" s="14"/>
      <c r="Q156" s="66"/>
    </row>
    <row r="157" spans="1:17" ht="18.75" hidden="1" x14ac:dyDescent="0.15">
      <c r="F157" s="80"/>
      <c r="G157" s="47" t="s">
        <v>59</v>
      </c>
      <c r="H157" s="47"/>
      <c r="I157" s="48"/>
      <c r="J157" s="48"/>
      <c r="K157" s="48"/>
      <c r="L157" s="48"/>
      <c r="M157" s="48"/>
      <c r="N157" s="81"/>
      <c r="O157" s="57"/>
      <c r="P157" s="14"/>
      <c r="Q157" s="66"/>
    </row>
    <row r="158" spans="1:17" ht="3" hidden="1" customHeight="1" x14ac:dyDescent="0.15">
      <c r="F158" s="4"/>
      <c r="G158" s="4"/>
      <c r="H158" s="4"/>
      <c r="I158" s="4"/>
      <c r="J158" s="82"/>
      <c r="K158" s="82"/>
      <c r="L158" s="82"/>
      <c r="M158" s="82"/>
      <c r="Q158" s="83"/>
    </row>
    <row r="159" spans="1:17" ht="18.75" hidden="1" x14ac:dyDescent="0.25">
      <c r="F159" s="84">
        <v>1</v>
      </c>
      <c r="G159" s="85" t="s">
        <v>169</v>
      </c>
      <c r="H159" s="85"/>
      <c r="I159" s="85"/>
      <c r="J159" s="85"/>
      <c r="K159" s="85"/>
      <c r="L159" s="85"/>
      <c r="M159" s="85"/>
      <c r="N159" s="85"/>
      <c r="O159" s="85"/>
      <c r="P159" s="85"/>
      <c r="Q159" s="83"/>
    </row>
    <row r="160" spans="1:17" ht="18.75" hidden="1" x14ac:dyDescent="0.25">
      <c r="F160" s="86">
        <v>2</v>
      </c>
      <c r="G160" s="87" t="s">
        <v>170</v>
      </c>
      <c r="H160" s="87"/>
      <c r="I160" s="87"/>
      <c r="J160" s="87"/>
      <c r="K160" s="87"/>
      <c r="L160" s="87"/>
      <c r="M160" s="87"/>
      <c r="N160" s="87"/>
      <c r="O160" s="87"/>
      <c r="P160" s="87"/>
      <c r="Q160" s="83"/>
    </row>
  </sheetData>
  <mergeCells count="31">
    <mergeCell ref="B137:B141"/>
    <mergeCell ref="B142:B146"/>
    <mergeCell ref="B147:B151"/>
    <mergeCell ref="B152:B156"/>
    <mergeCell ref="G159:P159"/>
    <mergeCell ref="G160:P160"/>
    <mergeCell ref="B79:B82"/>
    <mergeCell ref="B83:B86"/>
    <mergeCell ref="B87:B90"/>
    <mergeCell ref="B91:B94"/>
    <mergeCell ref="B127:B129"/>
    <mergeCell ref="B132:B136"/>
    <mergeCell ref="B51:B56"/>
    <mergeCell ref="B57:B62"/>
    <mergeCell ref="B63:B66"/>
    <mergeCell ref="B67:B70"/>
    <mergeCell ref="B71:B74"/>
    <mergeCell ref="B75:B78"/>
    <mergeCell ref="B20:B22"/>
    <mergeCell ref="B23:B27"/>
    <mergeCell ref="B28:B32"/>
    <mergeCell ref="B33:B38"/>
    <mergeCell ref="B39:B44"/>
    <mergeCell ref="B45:B50"/>
    <mergeCell ref="F5:I5"/>
    <mergeCell ref="F7:O7"/>
    <mergeCell ref="P7:P9"/>
    <mergeCell ref="F8:F9"/>
    <mergeCell ref="G8:G9"/>
    <mergeCell ref="H8:H9"/>
    <mergeCell ref="I8:N8"/>
  </mergeCells>
  <dataValidations count="8">
    <dataValidation type="decimal" allowBlank="1" showInputMessage="1" showErrorMessage="1" error="Введите значение от 0 до 100%" sqref="I107:M108 I110:M111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I125:M126 I138:M141 I98:M99 I104:M105 I101:M102 I92:M93 I128:M129 I119:M120 I116:M117 I113:M114 I122:M123 I21:M21 I24:M26 I29:M31 I34:M37 I40:M43 I46:M49 I52:M55 I58:M61 I64:M65 I68:M69 I72:M73 I76:M77 I80:M81 I84:M85 I88:M89 I143:M146 I148:M151 I153:M156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42 G137 G24 G147 G152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 G28 G33 G39 G45 G51 G57 G63 G67 G71 G75 G79 G83 G87 G91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M18"/>
    <dataValidation type="textLength" operator="lessThanOrEqual" allowBlank="1" showInputMessage="1" showErrorMessage="1" errorTitle="Ошибка" error="Допускается ввод не более 900 символов!" sqref="G127:H127 I15:I16 J11:M11">
      <formula1>900</formula1>
    </dataValidation>
    <dataValidation type="list" operator="lessThanOrEqual" allowBlank="1" showInputMessage="1" showErrorMessage="1" errorTitle="Ошибка" error="Выберите значение из списка!" sqref="G21 G25:G26 G29:G31 G34:G37 G40:G43 G46:G49 G52:G55 G58:G61 G64:G65 G68:G69 G72:G73 G76:G77 G80:G81 G84:G85 G88:G89 G92:G93">
      <formula1>source_of_funding</formula1>
    </dataValidation>
  </dataValidations>
  <pageMargins left="0.7" right="0.7" top="0.75" bottom="0.75" header="0.3" footer="0.3"/>
  <pageSetup paperSize="9" scale="4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Орск</vt:lpstr>
      <vt:lpstr>List06_flag_year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2022-05-05T05:20:39Z</dcterms:modified>
</cp:coreProperties>
</file>