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рск" sheetId="1" r:id="rId1"/>
  </sheets>
  <externalReferences>
    <externalReference r:id="rId2"/>
  </externalReferences>
  <definedNames>
    <definedName name="List06_flag_year">Орск!$N$20:$N$104</definedName>
    <definedName name="source_of_funding">[1]TEHSHEET!$O$2:$O$13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1" l="1"/>
  <c r="F169" i="1"/>
  <c r="F168" i="1"/>
  <c r="F167" i="1"/>
  <c r="N166" i="1"/>
  <c r="F166" i="1"/>
  <c r="F165" i="1"/>
  <c r="F164" i="1"/>
  <c r="F163" i="1"/>
  <c r="F162" i="1"/>
  <c r="N161" i="1"/>
  <c r="F161" i="1"/>
  <c r="F160" i="1"/>
  <c r="F159" i="1"/>
  <c r="F158" i="1"/>
  <c r="F157" i="1"/>
  <c r="N156" i="1"/>
  <c r="F156" i="1"/>
  <c r="F155" i="1"/>
  <c r="F154" i="1"/>
  <c r="F153" i="1"/>
  <c r="F152" i="1"/>
  <c r="N151" i="1"/>
  <c r="F151" i="1"/>
  <c r="F150" i="1"/>
  <c r="F149" i="1"/>
  <c r="F148" i="1"/>
  <c r="F147" i="1"/>
  <c r="N146" i="1"/>
  <c r="F146" i="1"/>
  <c r="F145" i="1"/>
  <c r="F144" i="1"/>
  <c r="F143" i="1"/>
  <c r="F142" i="1"/>
  <c r="F141" i="1"/>
  <c r="H138" i="1"/>
  <c r="F138" i="1"/>
  <c r="H137" i="1"/>
  <c r="F137" i="1"/>
  <c r="F136" i="1"/>
  <c r="F102" i="1"/>
  <c r="F101" i="1"/>
  <c r="F100" i="1"/>
  <c r="F99" i="1"/>
  <c r="F97" i="1"/>
  <c r="F96" i="1"/>
  <c r="F95" i="1"/>
  <c r="F94" i="1"/>
  <c r="F92" i="1"/>
  <c r="F91" i="1"/>
  <c r="F90" i="1"/>
  <c r="F89" i="1"/>
  <c r="F87" i="1"/>
  <c r="F86" i="1"/>
  <c r="F85" i="1"/>
  <c r="F84" i="1"/>
  <c r="F82" i="1"/>
  <c r="F81" i="1"/>
  <c r="F80" i="1"/>
  <c r="F79" i="1"/>
  <c r="F77" i="1"/>
  <c r="F76" i="1"/>
  <c r="F75" i="1"/>
  <c r="F74" i="1"/>
  <c r="F72" i="1"/>
  <c r="F71" i="1"/>
  <c r="F70" i="1"/>
  <c r="F69" i="1"/>
  <c r="F67" i="1"/>
  <c r="F66" i="1"/>
  <c r="F65" i="1"/>
  <c r="F64" i="1"/>
  <c r="F62" i="1"/>
  <c r="F61" i="1"/>
  <c r="F60" i="1"/>
  <c r="F59" i="1"/>
  <c r="F58" i="1"/>
  <c r="F56" i="1"/>
  <c r="F55" i="1"/>
  <c r="F54" i="1"/>
  <c r="F53" i="1"/>
  <c r="F52" i="1"/>
  <c r="F50" i="1"/>
  <c r="F49" i="1"/>
  <c r="F48" i="1"/>
  <c r="F47" i="1"/>
  <c r="F46" i="1"/>
  <c r="F44" i="1"/>
  <c r="F43" i="1"/>
  <c r="F42" i="1"/>
  <c r="F41" i="1"/>
  <c r="F40" i="1"/>
  <c r="F38" i="1"/>
  <c r="F37" i="1"/>
  <c r="F36" i="1"/>
  <c r="F35" i="1"/>
  <c r="F34" i="1"/>
  <c r="F32" i="1"/>
  <c r="F31" i="1"/>
  <c r="F30" i="1"/>
  <c r="F29" i="1"/>
  <c r="F27" i="1"/>
  <c r="F26" i="1"/>
  <c r="F25" i="1"/>
  <c r="F24" i="1"/>
  <c r="F23" i="1"/>
  <c r="F21" i="1"/>
  <c r="F20" i="1"/>
</calcChain>
</file>

<file path=xl/comments1.xml><?xml version="1.0" encoding="utf-8"?>
<comments xmlns="http://schemas.openxmlformats.org/spreadsheetml/2006/main">
  <authors>
    <author>Автор</author>
  </authors>
  <commentLis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<sst xmlns="http://schemas.openxmlformats.org/spreadsheetml/2006/main" count="694" uniqueCount="174">
  <si>
    <t>О</t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</si>
  <si>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</si>
  <si>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</si>
  <si>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</si>
  <si>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</si>
  <si>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</si>
  <si>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Инвестиционная программа в целом</t>
  </si>
  <si>
    <r>
      <t>Мероприятие</t>
    </r>
    <r>
      <rPr>
        <vertAlign val="superscript"/>
        <sz val="9"/>
        <rFont val="Tahoma"/>
        <family val="2"/>
        <charset val="204"/>
      </rPr>
      <t>2</t>
    </r>
  </si>
  <si>
    <t>Добавить мероприятие</t>
  </si>
  <si>
    <t>1</t>
  </si>
  <si>
    <t>2</t>
  </si>
  <si>
    <t>3</t>
  </si>
  <si>
    <t>4</t>
  </si>
  <si>
    <t>4.0</t>
  </si>
  <si>
    <t>4.1</t>
  </si>
  <si>
    <t>4.2</t>
  </si>
  <si>
    <t>4.3</t>
  </si>
  <si>
    <t>Наименование инвестиционной программы/мероприятия</t>
  </si>
  <si>
    <t>x</t>
  </si>
  <si>
    <t>Инвестиционная программа № 289-пр от 11.12.2020 ООО "РВК- Орск" в сфере водоснабжения и водоотведения по развитию систем холодного водоснабжения и водоотведения, на территории городского округа Орск на 2021-2035 годы</t>
  </si>
  <si>
    <t>Реконструкция сетей водоотведения</t>
  </si>
  <si>
    <t>Модернизация здания мелкопрозорных решёток с оснащением ступенчатыми решётками (2 шт.), транспортёром и прессом</t>
  </si>
  <si>
    <t>Модернизация первичных отстойников</t>
  </si>
  <si>
    <t>Дата утверждения инвестиционной программы</t>
  </si>
  <si>
    <t>11.12.2020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</si>
  <si>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</si>
  <si>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</si>
  <si>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</si>
  <si>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17.11.2021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</si>
  <si>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</si>
  <si>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</si>
  <si>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</si>
  <si>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</si>
  <si>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</si>
  <si>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Министерство строительства, жилищно-коммунального, дорожного хозяйства и транспорта Оренбургской области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</si>
  <si>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</si>
  <si>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</si>
  <si>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Наименование органа местного самоуправления, согласовавшего инвестиционную программу</t>
  </si>
  <si>
    <t>Администрация города Орска</t>
  </si>
  <si>
    <t>6</t>
  </si>
  <si>
    <t>Срок начала реализации инвестиционной программы/мероприятия</t>
  </si>
  <si>
    <t>01.04.2021</t>
  </si>
  <si>
    <t>01.10.2021</t>
  </si>
  <si>
    <t>01.06.2021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</si>
  <si>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</si>
  <si>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</si>
  <si>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</si>
  <si>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31.12.2035</t>
  </si>
  <si>
    <t>31.12.2021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</si>
  <si>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</si>
  <si>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</si>
  <si>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</si>
  <si>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</si>
  <si>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</si>
  <si>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8.0</t>
  </si>
  <si>
    <t>y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</si>
  <si>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</si>
  <si>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i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</si>
  <si>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</si>
  <si>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Добавить источники</t>
  </si>
  <si>
    <t>8.1</t>
  </si>
  <si>
    <t>амортизация</t>
  </si>
  <si>
    <t>прочие средства</t>
  </si>
  <si>
    <t>кредиты банков</t>
  </si>
  <si>
    <t>прибыль, направленная на инвестиции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</si>
  <si>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</si>
  <si>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</si>
  <si>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</si>
  <si>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</si>
  <si>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</si>
  <si>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</si>
  <si>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</si>
  <si>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</si>
  <si>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</si>
  <si>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</si>
  <si>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</si>
  <si>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</si>
  <si>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</si>
  <si>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</si>
  <si>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</si>
  <si>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</si>
  <si>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</si>
  <si>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</si>
  <si>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</si>
  <si>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</si>
  <si>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</si>
  <si>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</si>
  <si>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</si>
  <si>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</si>
  <si>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</si>
  <si>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</si>
  <si>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</si>
  <si>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</si>
  <si>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</si>
  <si>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</si>
  <si>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
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</si>
  <si>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</si>
  <si>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</si>
  <si>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</si>
  <si>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</si>
  <si>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</si>
  <si>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</si>
  <si>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</si>
  <si>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</si>
  <si>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</si>
  <si>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</si>
  <si>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</si>
  <si>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потребления воды в общем объеме воды, поданной в водопроводную сеть в отчетном периоде.</t>
  </si>
  <si>
    <t>9.4.2</t>
  </si>
  <si>
    <t>Указывается плановое значение доли потерь и неучтенного потребления воды в общем объеме воды, поданной в водопроводную сеть в отчетном периоде.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</si>
  <si>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</si>
  <si>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</si>
  <si>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</si>
  <si>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</si>
  <si>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</si>
  <si>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получающего услуги данной организации</t>
  </si>
  <si>
    <t>9.6.1</t>
  </si>
  <si>
    <t>чел.</t>
  </si>
  <si>
    <t>Указывается фактическое значение численности населения, проживающего в многоквартирных и жилых домах, подключенных к системе водоотведения и (или) очистки сточных вод в отчетном периоде.</t>
  </si>
  <si>
    <t>9.6.2</t>
  </si>
  <si>
    <t>Указывается плановое значение численности населения, проживающего в многоквартирных и жилых домах, подключенных к системе водоотведения и (или) очистки сточных вод в отчетном периоде.</t>
  </si>
  <si>
    <t>9.7</t>
  </si>
  <si>
    <t>Удельное водопотребление</t>
  </si>
  <si>
    <t>9.7.1</t>
  </si>
  <si>
    <t>куб. м/чел.</t>
  </si>
  <si>
    <t>Указывается фактическое значение объема потребления воды в расчете на одного человека, получающего услуги организации в отчетном периоде.</t>
  </si>
  <si>
    <t>9.7.2</t>
  </si>
  <si>
    <t>Указывается плановое значение объема потребления воды в расчете на одного человека, получающего услуги организации в отчетном периоде.</t>
  </si>
  <si>
    <t>9.8</t>
  </si>
  <si>
    <t>Удельный расход электроэнергии</t>
  </si>
  <si>
    <t>9.8.1</t>
  </si>
  <si>
    <t>кВт.ч/куб. м</t>
  </si>
  <si>
    <t>Указывается фактическое значение расхода электроэнергии на производство и поставку в отчетном периоде.</t>
  </si>
  <si>
    <t>9.8.2</t>
  </si>
  <si>
    <t>Указывается плановое значение расхода электроэнергии на производство и поставку в отчетном периоде.</t>
  </si>
  <si>
    <t>9.9</t>
  </si>
  <si>
    <t>Количество аварий</t>
  </si>
  <si>
    <t>9.9.1</t>
  </si>
  <si>
    <t>ед./км</t>
  </si>
  <si>
    <t>Указывается фактическое значение отношения количества аварий на системах коммунальной инфраструктуры к протяженности сетей в отчетном периоде.</t>
  </si>
  <si>
    <t>9.9.2</t>
  </si>
  <si>
    <t>Указывается плановое значение отношения количества аварий на системах коммунальной инфраструктуры к протяженности сетей в отчетном периоде.</t>
  </si>
  <si>
    <t>9.10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</si>
  <si>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</si>
  <si>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</si>
  <si>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9.10.1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</si>
  <si>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</si>
  <si>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подъему, очистке и транспортировке воды.</t>
  </si>
  <si>
    <t>9.10.2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</si>
  <si>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подъему, очистке и транспортировке воды.</t>
  </si>
  <si>
    <t>Добавить показатель</t>
  </si>
  <si>
    <t>print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</si>
  <si>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</si>
  <si>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</si>
  <si>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</si>
  <si>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</si>
  <si>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</si>
  <si>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</si>
  <si>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</si>
  <si>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</si>
  <si>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</si>
  <si>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</si>
  <si>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</si>
  <si>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</si>
  <si>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</si>
  <si>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</si>
  <si>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</t>
  </si>
  <si>
    <t>10.2</t>
  </si>
  <si>
    <t>10.3</t>
  </si>
  <si>
    <t>10.4</t>
  </si>
  <si>
    <t>Информация раскрывается в случае, если регулируемая организация выполняет или планирует выполнение инвестиционной программы в отчетном периоде.</t>
  </si>
  <si>
    <t>В случае выполнения нескольких мероприятий информация по каждому из них указывается в отдельной колонке</t>
  </si>
  <si>
    <t>Информация об инвестиционных программах ООО "РВК-Орск" в 2021 году</t>
  </si>
  <si>
    <t>плата за подключение (технологическое присоединение)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</si>
</sst>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rgb="FF33339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0"/>
      <name val="Arial"/>
      <family val="2"/>
      <charset val="204"/>
    </font>
    <font>
      <sz val="15"/>
      <name val="Tahoma"/>
      <family val="2"/>
      <charset val="204"/>
    </font>
    <font>
      <sz val="15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1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8" fillId="0" borderId="4" applyBorder="0">
      <alignment horizontal="center" vertical="center" wrapText="1"/>
    </xf>
    <xf numFmtId="49" fontId="4" fillId="0" borderId="0" applyBorder="0">
      <alignment vertical="top"/>
    </xf>
    <xf numFmtId="0" fontId="1" fillId="0" borderId="0"/>
    <xf numFmtId="0" fontId="13" fillId="0" borderId="0"/>
    <xf numFmtId="0" fontId="2" fillId="0" borderId="0"/>
  </cellStyleXfs>
  <cellXfs count="91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49" fontId="10" fillId="0" borderId="2" xfId="4" applyFont="1" applyFill="1" applyBorder="1" applyAlignment="1" applyProtection="1">
      <alignment horizontal="center" vertical="center" wrapText="1"/>
    </xf>
    <xf numFmtId="0" fontId="4" fillId="0" borderId="0" xfId="5" applyFont="1" applyFill="1" applyProtection="1"/>
    <xf numFmtId="49" fontId="11" fillId="0" borderId="6" xfId="3" applyNumberFormat="1" applyFont="1" applyFill="1" applyBorder="1" applyAlignment="1" applyProtection="1">
      <alignment horizontal="center" vertical="center" wrapText="1"/>
    </xf>
    <xf numFmtId="49" fontId="11" fillId="0" borderId="0" xfId="3" applyNumberFormat="1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2" fillId="0" borderId="8" xfId="5" applyNumberFormat="1" applyFont="1" applyFill="1" applyBorder="1" applyAlignment="1" applyProtection="1">
      <alignment horizontal="center" wrapText="1"/>
    </xf>
    <xf numFmtId="0" fontId="4" fillId="0" borderId="0" xfId="5" applyNumberFormat="1" applyFont="1" applyFill="1" applyBorder="1" applyAlignment="1" applyProtection="1">
      <alignment horizontal="center" wrapText="1"/>
    </xf>
    <xf numFmtId="0" fontId="4" fillId="0" borderId="9" xfId="6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49" fontId="4" fillId="2" borderId="10" xfId="7" applyNumberFormat="1" applyFont="1" applyFill="1" applyBorder="1" applyAlignment="1" applyProtection="1">
      <alignment horizontal="left" vertical="center" wrapText="1"/>
    </xf>
    <xf numFmtId="49" fontId="4" fillId="3" borderId="10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1" xfId="5" applyNumberFormat="1" applyFont="1" applyFill="1" applyBorder="1" applyAlignment="1" applyProtection="1">
      <alignment horizontal="center" wrapText="1"/>
    </xf>
    <xf numFmtId="0" fontId="14" fillId="0" borderId="0" xfId="5" applyFont="1"/>
    <xf numFmtId="49" fontId="0" fillId="3" borderId="2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left" vertical="center" wrapText="1" indent="1"/>
    </xf>
    <xf numFmtId="49" fontId="0" fillId="4" borderId="2" xfId="7" applyNumberFormat="1" applyFont="1" applyFill="1" applyBorder="1" applyAlignment="1" applyProtection="1">
      <alignment horizontal="center" vertical="center" wrapText="1"/>
    </xf>
    <xf numFmtId="4" fontId="4" fillId="4" borderId="10" xfId="1" applyNumberFormat="1" applyFont="1" applyFill="1" applyBorder="1" applyAlignment="1" applyProtection="1">
      <alignment horizontal="right" vertical="center" wrapText="1"/>
    </xf>
    <xf numFmtId="0" fontId="6" fillId="0" borderId="11" xfId="5" applyNumberFormat="1" applyFont="1" applyFill="1" applyBorder="1" applyAlignment="1" applyProtection="1">
      <alignment horizontal="center" wrapText="1"/>
    </xf>
    <xf numFmtId="0" fontId="3" fillId="0" borderId="0" xfId="5" applyNumberFormat="1" applyFont="1" applyFill="1" applyBorder="1" applyAlignment="1" applyProtection="1">
      <alignment horizontal="center" wrapText="1"/>
    </xf>
    <xf numFmtId="0" fontId="15" fillId="0" borderId="0" xfId="5" applyFont="1"/>
    <xf numFmtId="1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49" fontId="4" fillId="3" borderId="3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12" xfId="1" applyFont="1" applyFill="1" applyBorder="1" applyAlignment="1" applyProtection="1">
      <alignment horizontal="center" vertical="center" wrapText="1"/>
    </xf>
    <xf numFmtId="4" fontId="4" fillId="3" borderId="10" xfId="1" applyNumberFormat="1" applyFont="1" applyFill="1" applyBorder="1" applyAlignment="1" applyProtection="1">
      <alignment horizontal="right" vertical="center" wrapText="1"/>
      <protection locked="0"/>
    </xf>
    <xf numFmtId="4" fontId="4" fillId="5" borderId="10" xfId="1" applyNumberFormat="1" applyFont="1" applyFill="1" applyBorder="1" applyAlignment="1" applyProtection="1">
      <alignment horizontal="right" vertical="center" wrapText="1"/>
      <protection locked="0"/>
    </xf>
    <xf numFmtId="49" fontId="16" fillId="6" borderId="13" xfId="4" applyFont="1" applyFill="1" applyBorder="1" applyAlignment="1" applyProtection="1">
      <alignment horizontal="left" vertical="center"/>
    </xf>
    <xf numFmtId="49" fontId="17" fillId="6" borderId="14" xfId="4" applyFont="1" applyFill="1" applyBorder="1" applyAlignment="1" applyProtection="1">
      <alignment horizontal="left" vertical="center" indent="2"/>
    </xf>
    <xf numFmtId="49" fontId="17" fillId="6" borderId="15" xfId="4" applyFont="1" applyFill="1" applyBorder="1" applyAlignment="1" applyProtection="1">
      <alignment horizontal="left" vertical="center" indent="1"/>
    </xf>
    <xf numFmtId="49" fontId="17" fillId="6" borderId="15" xfId="4" applyFont="1" applyFill="1" applyBorder="1" applyAlignment="1" applyProtection="1">
      <alignment horizontal="left" vertical="center"/>
    </xf>
    <xf numFmtId="49" fontId="18" fillId="0" borderId="16" xfId="4" applyFont="1" applyFill="1" applyBorder="1" applyAlignment="1" applyProtection="1">
      <alignment horizontal="left" vertical="center"/>
    </xf>
    <xf numFmtId="49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4" fontId="4" fillId="4" borderId="17" xfId="1" applyNumberFormat="1" applyFont="1" applyFill="1" applyBorder="1" applyAlignment="1" applyProtection="1">
      <alignment horizontal="right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49" fontId="16" fillId="6" borderId="18" xfId="4" applyFont="1" applyFill="1" applyBorder="1" applyAlignment="1" applyProtection="1">
      <alignment horizontal="left" vertical="center" indent="1"/>
    </xf>
    <xf numFmtId="49" fontId="17" fillId="6" borderId="14" xfId="4" applyFont="1" applyFill="1" applyBorder="1" applyAlignment="1" applyProtection="1">
      <alignment horizontal="left" vertical="center" indent="1"/>
    </xf>
    <xf numFmtId="49" fontId="17" fillId="6" borderId="14" xfId="4" applyFont="1" applyFill="1" applyBorder="1" applyAlignment="1" applyProtection="1">
      <alignment horizontal="left" vertical="center"/>
    </xf>
    <xf numFmtId="0" fontId="3" fillId="0" borderId="0" xfId="5" applyNumberFormat="1" applyFont="1" applyFill="1" applyBorder="1" applyAlignment="1" applyProtection="1"/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6" fillId="0" borderId="19" xfId="5" applyNumberFormat="1" applyFont="1" applyFill="1" applyBorder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 applyProtection="1">
      <alignment horizontal="left" vertical="center" wrapText="1" indent="2"/>
    </xf>
    <xf numFmtId="4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" applyFont="1" applyFill="1" applyAlignment="1" applyProtection="1">
      <alignment vertical="center" wrapText="1"/>
    </xf>
    <xf numFmtId="49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16" fillId="6" borderId="20" xfId="4" applyFont="1" applyFill="1" applyBorder="1" applyAlignment="1" applyProtection="1">
      <alignment horizontal="left" vertical="center" indent="1"/>
    </xf>
    <xf numFmtId="49" fontId="17" fillId="6" borderId="21" xfId="4" applyFont="1" applyFill="1" applyBorder="1" applyAlignment="1" applyProtection="1">
      <alignment horizontal="left" vertical="center" indent="1"/>
    </xf>
    <xf numFmtId="49" fontId="17" fillId="6" borderId="21" xfId="4" applyFont="1" applyFill="1" applyBorder="1" applyAlignment="1" applyProtection="1">
      <alignment horizontal="left" vertical="center"/>
    </xf>
    <xf numFmtId="0" fontId="6" fillId="0" borderId="11" xfId="5" applyNumberFormat="1" applyFont="1" applyFill="1" applyBorder="1" applyAlignment="1" applyProtection="1"/>
    <xf numFmtId="0" fontId="4" fillId="0" borderId="10" xfId="1" applyFont="1" applyFill="1" applyBorder="1" applyAlignment="1" applyProtection="1">
      <alignment horizontal="left" vertical="center" wrapText="1" indent="2"/>
    </xf>
    <xf numFmtId="49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/>
    <xf numFmtId="0" fontId="3" fillId="0" borderId="8" xfId="5" applyNumberFormat="1" applyFont="1" applyFill="1" applyBorder="1" applyAlignment="1" applyProtection="1"/>
    <xf numFmtId="0" fontId="4" fillId="0" borderId="22" xfId="1" applyFont="1" applyFill="1" applyBorder="1" applyAlignment="1" applyProtection="1">
      <alignment vertical="center" wrapText="1"/>
    </xf>
    <xf numFmtId="49" fontId="16" fillId="6" borderId="13" xfId="4" applyFont="1" applyFill="1" applyBorder="1" applyAlignment="1" applyProtection="1">
      <alignment horizontal="left" vertical="center" indent="1"/>
    </xf>
    <xf numFmtId="49" fontId="18" fillId="0" borderId="9" xfId="4" applyFont="1" applyFill="1" applyBorder="1" applyAlignment="1" applyProtection="1">
      <alignment horizontal="left" vertical="center"/>
    </xf>
    <xf numFmtId="0" fontId="19" fillId="0" borderId="0" xfId="5" applyFont="1" applyBorder="1"/>
    <xf numFmtId="0" fontId="14" fillId="0" borderId="0" xfId="1" applyFont="1" applyFill="1" applyAlignment="1" applyProtection="1">
      <alignment vertical="center" wrapText="1"/>
    </xf>
    <xf numFmtId="0" fontId="20" fillId="0" borderId="0" xfId="5" applyNumberFormat="1" applyFont="1" applyFill="1" applyBorder="1" applyAlignment="1" applyProtection="1">
      <alignment horizontal="right" vertical="top"/>
    </xf>
    <xf numFmtId="0" fontId="9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horizontal="left" vertical="center" wrapText="1" inden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horizontal="left" vertical="top" wrapText="1" indent="1"/>
    </xf>
    <xf numFmtId="0" fontId="22" fillId="0" borderId="1" xfId="2" applyFont="1" applyFill="1" applyBorder="1" applyAlignment="1" applyProtection="1">
      <alignment horizontal="left" vertical="center" wrapText="1" indent="1"/>
    </xf>
    <xf numFmtId="0" fontId="22" fillId="0" borderId="2" xfId="2" applyFont="1" applyFill="1" applyBorder="1" applyAlignment="1" applyProtection="1">
      <alignment horizontal="left" vertical="center" wrapText="1" indent="1"/>
    </xf>
    <xf numFmtId="0" fontId="22" fillId="0" borderId="3" xfId="2" applyFont="1" applyFill="1" applyBorder="1" applyAlignment="1" applyProtection="1">
      <alignment horizontal="left" vertical="center" wrapText="1" inden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</xf>
  </cellXfs>
  <cellStyles count="8">
    <cellStyle name="ЗаголовокСтолбца" xfId="3"/>
    <cellStyle name="Обычный" xfId="0" builtinId="0"/>
    <cellStyle name="Обычный 12" xfId="5"/>
    <cellStyle name="Обычный 3" xfId="4"/>
    <cellStyle name="Обычный_Forma_5_Книга2" xfId="6"/>
    <cellStyle name="Обычный_ЖКУ_проект3" xfId="7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16</xdr:row>
      <xdr:rowOff>0</xdr:rowOff>
    </xdr:from>
    <xdr:to>
      <xdr:col>11</xdr:col>
      <xdr:colOff>228600</xdr:colOff>
      <xdr:row>16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305675" y="56864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5" name="FREEZE_PANES_I11" descr="update_org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6" name="UNFREEZE_PANES_I11" descr="update_org.png" hidden="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&#1056;&#1042;&#1050;-&#1054;&#1088;&#1089;&#1082;/2021/FAS.JKH.OPEN.INFO.BALANCE.VO(v2.0)_Orsk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4"/>
  <sheetViews>
    <sheetView tabSelected="1" topLeftCell="D4" workbookViewId="0">
      <selection activeCell="R14" sqref="R14"/>
    </sheetView>
  </sheetViews>
  <sheetFormatPr defaultColWidth="10.5703125" defaultRowHeight="11.25" x14ac:dyDescent="0.25"/>
  <cols>
    <col min="1" max="1" width="8" style="1" hidden="1" customWidth="1"/>
    <col min="2" max="2" width="4.140625" style="2" hidden="1" customWidth="1"/>
    <col min="3" max="3" width="2" style="1" hidden="1" customWidth="1"/>
    <col min="4" max="4" width="3.7109375" style="1" customWidth="1"/>
    <col min="5" max="5" width="3.7109375" style="3" hidden="1" customWidth="1"/>
    <col min="6" max="6" width="7.7109375" style="3" customWidth="1"/>
    <col min="7" max="7" width="39.28515625" style="3" customWidth="1"/>
    <col min="8" max="8" width="14" style="3" customWidth="1"/>
    <col min="9" max="9" width="25.42578125" style="3" customWidth="1"/>
    <col min="10" max="10" width="10.5703125" style="3" hidden="1" customWidth="1"/>
    <col min="11" max="11" width="18.85546875" style="3" customWidth="1"/>
    <col min="12" max="12" width="13.42578125" style="3" customWidth="1"/>
    <col min="13" max="13" width="17.5703125" style="3" customWidth="1"/>
    <col min="14" max="14" width="11.7109375" style="3" hidden="1" customWidth="1"/>
    <col min="15" max="15" width="9.140625" style="3" hidden="1" customWidth="1"/>
    <col min="16" max="16" width="139.7109375" style="3" hidden="1" customWidth="1"/>
    <col min="17" max="77" width="24.85546875" style="3" customWidth="1"/>
    <col min="78" max="16384" width="10.5703125" style="3"/>
  </cols>
  <sheetData>
    <row r="1" spans="5:17" ht="11.25" hidden="1" customHeight="1" x14ac:dyDescent="0.25"/>
    <row r="2" spans="5:17" ht="11.25" hidden="1" customHeight="1" x14ac:dyDescent="0.25"/>
    <row r="3" spans="5:17" ht="11.25" hidden="1" customHeight="1" x14ac:dyDescent="0.25"/>
    <row r="4" spans="5:17" ht="3" customHeight="1" x14ac:dyDescent="0.25">
      <c r="E4" s="4"/>
      <c r="F4" s="4"/>
      <c r="G4" s="4"/>
      <c r="H4" s="4"/>
      <c r="I4" s="5"/>
    </row>
    <row r="5" spans="5:17" ht="16.5" customHeight="1" x14ac:dyDescent="0.25">
      <c r="E5" s="4"/>
      <c r="F5" s="83" t="s">
        <v>172</v>
      </c>
      <c r="G5" s="84"/>
      <c r="H5" s="84"/>
      <c r="I5" s="85"/>
    </row>
    <row r="6" spans="5:17" ht="16.5" customHeight="1" x14ac:dyDescent="0.25">
      <c r="E6" s="4"/>
      <c r="F6" s="4"/>
      <c r="G6" s="6"/>
      <c r="H6" s="6"/>
      <c r="I6" s="7"/>
      <c r="K6" s="8" t="s">
        <v>0</v>
      </c>
      <c r="L6" s="8" t="s">
        <v>0</v>
      </c>
      <c r="M6" s="8" t="s">
        <v>0</v>
      </c>
    </row>
    <row r="7" spans="5:17" ht="18" customHeight="1" x14ac:dyDescent="0.25">
      <c r="E7" s="4"/>
      <c r="F7" s="86" t="s">
        <v>1</v>
      </c>
      <c r="G7" s="86"/>
      <c r="H7" s="86"/>
      <c r="I7" s="86"/>
      <c r="J7" s="86"/>
      <c r="K7" s="86"/>
      <c r="L7" s="86"/>
      <c r="M7" s="86"/>
      <c r="N7" s="86"/>
      <c r="O7" s="86"/>
      <c r="P7" s="86" t="s">
        <v>2</v>
      </c>
    </row>
    <row r="8" spans="5:17" x14ac:dyDescent="0.25">
      <c r="E8" s="4"/>
      <c r="F8" s="86" t="s">
        <v>3</v>
      </c>
      <c r="G8" s="87" t="s">
        <v>4</v>
      </c>
      <c r="H8" s="87" t="s">
        <v>5</v>
      </c>
      <c r="I8" s="88"/>
      <c r="J8" s="89"/>
      <c r="K8" s="89"/>
      <c r="L8" s="89"/>
      <c r="M8" s="89"/>
      <c r="N8" s="90"/>
      <c r="O8" s="9"/>
      <c r="P8" s="86"/>
    </row>
    <row r="9" spans="5:17" ht="33.75" x14ac:dyDescent="0.15">
      <c r="F9" s="86"/>
      <c r="G9" s="87"/>
      <c r="H9" s="87"/>
      <c r="I9" s="10" t="s">
        <v>6</v>
      </c>
      <c r="J9" s="10" t="s">
        <v>7</v>
      </c>
      <c r="K9" s="10" t="s">
        <v>7</v>
      </c>
      <c r="L9" s="10" t="s">
        <v>7</v>
      </c>
      <c r="M9" s="10" t="s">
        <v>7</v>
      </c>
      <c r="N9" s="11" t="s">
        <v>8</v>
      </c>
      <c r="O9" s="9"/>
      <c r="P9" s="86"/>
      <c r="Q9" s="12"/>
    </row>
    <row r="10" spans="5:17" x14ac:dyDescent="0.15">
      <c r="F10" s="13" t="s">
        <v>9</v>
      </c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6"/>
      <c r="O10" s="17"/>
      <c r="P10" s="18"/>
      <c r="Q10" s="12"/>
    </row>
    <row r="11" spans="5:17" ht="123.75" x14ac:dyDescent="0.25">
      <c r="F11" s="19">
        <v>1</v>
      </c>
      <c r="G11" s="20" t="s">
        <v>17</v>
      </c>
      <c r="H11" s="21" t="s">
        <v>18</v>
      </c>
      <c r="I11" s="22" t="s">
        <v>19</v>
      </c>
      <c r="J11" s="23"/>
      <c r="K11" s="23" t="s">
        <v>20</v>
      </c>
      <c r="L11" s="23" t="s">
        <v>21</v>
      </c>
      <c r="M11" s="23" t="s">
        <v>22</v>
      </c>
      <c r="N11" s="24"/>
      <c r="O11" s="17"/>
      <c r="P11" s="9"/>
      <c r="Q11" s="25"/>
    </row>
    <row r="12" spans="5:17" ht="22.5" x14ac:dyDescent="0.25">
      <c r="F12" s="19">
        <v>2</v>
      </c>
      <c r="G12" s="20" t="s">
        <v>23</v>
      </c>
      <c r="H12" s="21" t="s">
        <v>18</v>
      </c>
      <c r="I12" s="26" t="s">
        <v>24</v>
      </c>
      <c r="J12" s="21" t="s">
        <v>18</v>
      </c>
      <c r="K12" s="21" t="s">
        <v>18</v>
      </c>
      <c r="L12" s="21" t="s">
        <v>18</v>
      </c>
      <c r="M12" s="21" t="s">
        <v>18</v>
      </c>
      <c r="N12" s="24"/>
      <c r="O12" s="17"/>
      <c r="P12" s="9" t="s">
        <v>25</v>
      </c>
      <c r="Q12" s="25"/>
    </row>
    <row r="13" spans="5:17" ht="22.5" x14ac:dyDescent="0.25">
      <c r="F13" s="19" t="s">
        <v>26</v>
      </c>
      <c r="G13" s="27" t="s">
        <v>27</v>
      </c>
      <c r="H13" s="21" t="s">
        <v>18</v>
      </c>
      <c r="I13" s="26" t="s">
        <v>28</v>
      </c>
      <c r="J13" s="21" t="s">
        <v>18</v>
      </c>
      <c r="K13" s="21" t="s">
        <v>18</v>
      </c>
      <c r="L13" s="21" t="s">
        <v>18</v>
      </c>
      <c r="M13" s="21" t="s">
        <v>18</v>
      </c>
      <c r="N13" s="24"/>
      <c r="O13" s="17"/>
      <c r="P13" s="9" t="s">
        <v>29</v>
      </c>
      <c r="Q13" s="25"/>
    </row>
    <row r="14" spans="5:17" ht="78.75" x14ac:dyDescent="0.25">
      <c r="F14" s="19" t="s">
        <v>11</v>
      </c>
      <c r="G14" s="20" t="s">
        <v>30</v>
      </c>
      <c r="H14" s="21" t="s">
        <v>18</v>
      </c>
      <c r="I14" s="22" t="s">
        <v>31</v>
      </c>
      <c r="J14" s="21" t="s">
        <v>18</v>
      </c>
      <c r="K14" s="21" t="s">
        <v>18</v>
      </c>
      <c r="L14" s="21" t="s">
        <v>18</v>
      </c>
      <c r="M14" s="21" t="s">
        <v>18</v>
      </c>
      <c r="N14" s="24"/>
      <c r="O14" s="17"/>
      <c r="P14" s="9" t="s">
        <v>32</v>
      </c>
      <c r="Q14" s="25"/>
    </row>
    <row r="15" spans="5:17" ht="56.25" x14ac:dyDescent="0.25">
      <c r="F15" s="19" t="s">
        <v>12</v>
      </c>
      <c r="G15" s="20" t="s">
        <v>33</v>
      </c>
      <c r="H15" s="21" t="s">
        <v>18</v>
      </c>
      <c r="I15" s="23" t="s">
        <v>34</v>
      </c>
      <c r="J15" s="21" t="s">
        <v>18</v>
      </c>
      <c r="K15" s="21" t="s">
        <v>18</v>
      </c>
      <c r="L15" s="21" t="s">
        <v>18</v>
      </c>
      <c r="M15" s="21" t="s">
        <v>18</v>
      </c>
      <c r="N15" s="24"/>
      <c r="O15" s="17"/>
      <c r="P15" s="9" t="s">
        <v>35</v>
      </c>
      <c r="Q15" s="25"/>
    </row>
    <row r="16" spans="5:17" ht="33.75" x14ac:dyDescent="0.25">
      <c r="F16" s="19" t="s">
        <v>36</v>
      </c>
      <c r="G16" s="20" t="s">
        <v>37</v>
      </c>
      <c r="H16" s="21" t="s">
        <v>18</v>
      </c>
      <c r="I16" s="23" t="s">
        <v>38</v>
      </c>
      <c r="J16" s="21" t="s">
        <v>18</v>
      </c>
      <c r="K16" s="21" t="s">
        <v>18</v>
      </c>
      <c r="L16" s="21" t="s">
        <v>18</v>
      </c>
      <c r="M16" s="21" t="s">
        <v>18</v>
      </c>
      <c r="N16" s="24"/>
      <c r="O16" s="17"/>
      <c r="P16" s="9"/>
      <c r="Q16" s="25"/>
    </row>
    <row r="17" spans="2:17" ht="22.5" x14ac:dyDescent="0.25">
      <c r="F17" s="19" t="s">
        <v>39</v>
      </c>
      <c r="G17" s="20" t="s">
        <v>40</v>
      </c>
      <c r="H17" s="21" t="s">
        <v>18</v>
      </c>
      <c r="I17" s="28" t="s">
        <v>41</v>
      </c>
      <c r="J17" s="26"/>
      <c r="K17" s="26" t="s">
        <v>42</v>
      </c>
      <c r="L17" s="26" t="s">
        <v>43</v>
      </c>
      <c r="M17" s="26" t="s">
        <v>43</v>
      </c>
      <c r="N17" s="24"/>
      <c r="O17" s="17"/>
      <c r="P17" s="9" t="s">
        <v>44</v>
      </c>
      <c r="Q17" s="25"/>
    </row>
    <row r="18" spans="2:17" ht="22.5" x14ac:dyDescent="0.25">
      <c r="F18" s="19" t="s">
        <v>45</v>
      </c>
      <c r="G18" s="20" t="s">
        <v>46</v>
      </c>
      <c r="H18" s="21" t="s">
        <v>18</v>
      </c>
      <c r="I18" s="28" t="s">
        <v>47</v>
      </c>
      <c r="J18" s="26"/>
      <c r="K18" s="26" t="s">
        <v>48</v>
      </c>
      <c r="L18" s="26" t="s">
        <v>48</v>
      </c>
      <c r="M18" s="26" t="s">
        <v>48</v>
      </c>
      <c r="N18" s="24"/>
      <c r="O18" s="17"/>
      <c r="P18" s="9" t="s">
        <v>49</v>
      </c>
      <c r="Q18" s="25"/>
    </row>
    <row r="19" spans="2:17" ht="67.5" x14ac:dyDescent="0.25">
      <c r="F19" s="19" t="s">
        <v>50</v>
      </c>
      <c r="G19" s="20" t="s">
        <v>51</v>
      </c>
      <c r="H19" s="21" t="s">
        <v>52</v>
      </c>
      <c r="I19" s="29">
        <v>43538.802096999993</v>
      </c>
      <c r="J19" s="29">
        <v>0</v>
      </c>
      <c r="K19" s="29">
        <v>18160.366920999997</v>
      </c>
      <c r="L19" s="29">
        <v>40</v>
      </c>
      <c r="M19" s="29">
        <v>25338.435175999999</v>
      </c>
      <c r="N19" s="30"/>
      <c r="O19" s="31"/>
      <c r="P19" s="9" t="s">
        <v>53</v>
      </c>
      <c r="Q19" s="32"/>
    </row>
    <row r="20" spans="2:17" ht="33.75" hidden="1" x14ac:dyDescent="0.25">
      <c r="B20" s="81" t="s">
        <v>54</v>
      </c>
      <c r="F20" s="19" t="str">
        <f>B20</f>
        <v>8.0</v>
      </c>
      <c r="G20" s="33"/>
      <c r="H20" s="21" t="s">
        <v>52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 t="s">
        <v>55</v>
      </c>
      <c r="O20" s="31"/>
      <c r="P20" s="9" t="s">
        <v>56</v>
      </c>
      <c r="Q20" s="32"/>
    </row>
    <row r="21" spans="2:17" ht="45" hidden="1" x14ac:dyDescent="0.25">
      <c r="B21" s="81"/>
      <c r="C21" s="1">
        <v>1</v>
      </c>
      <c r="F21" s="34" t="str">
        <f>B20&amp;"."&amp;C21</f>
        <v>8.0.1</v>
      </c>
      <c r="G21" s="35"/>
      <c r="H21" s="36" t="s">
        <v>52</v>
      </c>
      <c r="I21" s="37"/>
      <c r="J21" s="38"/>
      <c r="K21" s="38"/>
      <c r="L21" s="38"/>
      <c r="M21" s="38"/>
      <c r="N21" s="30" t="s">
        <v>57</v>
      </c>
      <c r="O21" s="31"/>
      <c r="P21" s="9" t="s">
        <v>58</v>
      </c>
      <c r="Q21" s="32"/>
    </row>
    <row r="22" spans="2:17" ht="18.75" hidden="1" x14ac:dyDescent="0.25">
      <c r="B22" s="81"/>
      <c r="F22" s="39"/>
      <c r="G22" s="40" t="s">
        <v>59</v>
      </c>
      <c r="H22" s="41"/>
      <c r="I22" s="42"/>
      <c r="J22" s="42"/>
      <c r="K22" s="42"/>
      <c r="L22" s="42"/>
      <c r="M22" s="42"/>
      <c r="N22" s="43"/>
      <c r="O22" s="31"/>
      <c r="P22" s="9"/>
      <c r="Q22" s="32"/>
    </row>
    <row r="23" spans="2:17" ht="33.75" x14ac:dyDescent="0.25">
      <c r="B23" s="81" t="s">
        <v>60</v>
      </c>
      <c r="D23" s="8"/>
      <c r="F23" s="44" t="str">
        <f>B23</f>
        <v>8.1</v>
      </c>
      <c r="G23" s="33">
        <v>2021</v>
      </c>
      <c r="H23" s="45" t="s">
        <v>52</v>
      </c>
      <c r="I23" s="46">
        <v>43538.802097</v>
      </c>
      <c r="J23" s="29">
        <v>0</v>
      </c>
      <c r="K23" s="29">
        <v>18160.366920999997</v>
      </c>
      <c r="L23" s="29">
        <v>40</v>
      </c>
      <c r="M23" s="29">
        <v>25338.435175999999</v>
      </c>
      <c r="N23" s="30" t="s">
        <v>55</v>
      </c>
      <c r="O23" s="31"/>
      <c r="P23" s="9" t="s">
        <v>56</v>
      </c>
      <c r="Q23" s="32"/>
    </row>
    <row r="24" spans="2:17" ht="45" x14ac:dyDescent="0.25">
      <c r="B24" s="81"/>
      <c r="C24" s="1">
        <v>1</v>
      </c>
      <c r="F24" s="47" t="str">
        <f>B23&amp;"."&amp;C24</f>
        <v>8.1.1</v>
      </c>
      <c r="G24" s="35" t="s">
        <v>61</v>
      </c>
      <c r="H24" s="21" t="s">
        <v>52</v>
      </c>
      <c r="I24" s="37">
        <v>8307.5153969999992</v>
      </c>
      <c r="J24" s="38"/>
      <c r="K24" s="38">
        <v>2829.056720999999</v>
      </c>
      <c r="L24" s="38">
        <v>40</v>
      </c>
      <c r="M24" s="38">
        <v>5438.4586760000002</v>
      </c>
      <c r="N24" s="30" t="s">
        <v>57</v>
      </c>
      <c r="O24" s="31"/>
      <c r="P24" s="9" t="s">
        <v>58</v>
      </c>
      <c r="Q24" s="32"/>
    </row>
    <row r="25" spans="2:17" ht="45" x14ac:dyDescent="0.25">
      <c r="B25" s="81"/>
      <c r="C25" s="1">
        <v>2</v>
      </c>
      <c r="E25" s="8" t="s">
        <v>0</v>
      </c>
      <c r="F25" s="34" t="str">
        <f>$B$23&amp;"."&amp;$C$25</f>
        <v>8.1.2</v>
      </c>
      <c r="G25" s="35" t="s">
        <v>62</v>
      </c>
      <c r="H25" s="36" t="s">
        <v>52</v>
      </c>
      <c r="I25" s="37">
        <v>7673.1171765017571</v>
      </c>
      <c r="J25" s="38"/>
      <c r="K25" s="38">
        <v>0</v>
      </c>
      <c r="L25" s="38">
        <v>0</v>
      </c>
      <c r="M25" s="38">
        <v>7673.1171765017571</v>
      </c>
      <c r="N25" s="30" t="s">
        <v>57</v>
      </c>
      <c r="O25" s="31"/>
      <c r="P25" s="9" t="s">
        <v>58</v>
      </c>
      <c r="Q25" s="32"/>
    </row>
    <row r="26" spans="2:17" ht="45" x14ac:dyDescent="0.25">
      <c r="B26" s="81"/>
      <c r="C26" s="1">
        <v>3</v>
      </c>
      <c r="E26" s="8" t="s">
        <v>0</v>
      </c>
      <c r="F26" s="34" t="str">
        <f>$B$23&amp;"."&amp;$C$26</f>
        <v>8.1.3</v>
      </c>
      <c r="G26" s="35" t="s">
        <v>63</v>
      </c>
      <c r="H26" s="36" t="s">
        <v>52</v>
      </c>
      <c r="I26" s="37">
        <v>23979.892401608478</v>
      </c>
      <c r="J26" s="38"/>
      <c r="K26" s="38">
        <v>14074.023179999998</v>
      </c>
      <c r="L26" s="38">
        <v>0</v>
      </c>
      <c r="M26" s="38">
        <v>9905.8692216084801</v>
      </c>
      <c r="N26" s="30" t="s">
        <v>57</v>
      </c>
      <c r="O26" s="31"/>
      <c r="P26" s="9" t="s">
        <v>58</v>
      </c>
      <c r="Q26" s="32"/>
    </row>
    <row r="27" spans="2:17" ht="45" x14ac:dyDescent="0.25">
      <c r="B27" s="81"/>
      <c r="C27" s="1">
        <v>4</v>
      </c>
      <c r="E27" s="8" t="s">
        <v>0</v>
      </c>
      <c r="F27" s="34" t="str">
        <f>$B$23&amp;"."&amp;$C$27</f>
        <v>8.1.4</v>
      </c>
      <c r="G27" s="35" t="s">
        <v>64</v>
      </c>
      <c r="H27" s="36" t="s">
        <v>52</v>
      </c>
      <c r="I27" s="37">
        <v>3578.2771218897597</v>
      </c>
      <c r="J27" s="38"/>
      <c r="K27" s="38">
        <v>1257.28702</v>
      </c>
      <c r="L27" s="38">
        <v>0</v>
      </c>
      <c r="M27" s="38">
        <v>2320.9901018897599</v>
      </c>
      <c r="N27" s="30" t="s">
        <v>57</v>
      </c>
      <c r="O27" s="31"/>
      <c r="P27" s="9" t="s">
        <v>58</v>
      </c>
      <c r="Q27" s="32"/>
    </row>
    <row r="28" spans="2:17" ht="18.75" x14ac:dyDescent="0.25">
      <c r="B28" s="81"/>
      <c r="F28" s="48"/>
      <c r="G28" s="40" t="s">
        <v>59</v>
      </c>
      <c r="H28" s="41"/>
      <c r="I28" s="42"/>
      <c r="J28" s="42"/>
      <c r="K28" s="42"/>
      <c r="L28" s="42"/>
      <c r="M28" s="42"/>
      <c r="N28" s="43"/>
      <c r="O28" s="31"/>
      <c r="P28" s="9"/>
      <c r="Q28" s="32"/>
    </row>
    <row r="29" spans="2:17" ht="33.75" x14ac:dyDescent="0.25">
      <c r="B29" s="81" t="s">
        <v>65</v>
      </c>
      <c r="D29" s="8" t="s">
        <v>0</v>
      </c>
      <c r="F29" s="19" t="str">
        <f>B29</f>
        <v>8.2</v>
      </c>
      <c r="G29" s="33">
        <v>2022</v>
      </c>
      <c r="H29" s="21" t="s">
        <v>52</v>
      </c>
      <c r="I29" s="29">
        <v>14730.530519999966</v>
      </c>
      <c r="J29" s="29">
        <v>0</v>
      </c>
      <c r="K29" s="29">
        <v>0</v>
      </c>
      <c r="L29" s="29">
        <v>0</v>
      </c>
      <c r="M29" s="29">
        <v>0</v>
      </c>
      <c r="N29" s="30" t="s">
        <v>55</v>
      </c>
      <c r="O29" s="31"/>
      <c r="P29" s="9" t="s">
        <v>56</v>
      </c>
      <c r="Q29" s="32"/>
    </row>
    <row r="30" spans="2:17" ht="45" x14ac:dyDescent="0.25">
      <c r="B30" s="81"/>
      <c r="C30" s="1">
        <v>1</v>
      </c>
      <c r="F30" s="34" t="str">
        <f>B29&amp;"."&amp;C30</f>
        <v>8.2.1</v>
      </c>
      <c r="G30" s="33" t="s">
        <v>61</v>
      </c>
      <c r="H30" s="36" t="s">
        <v>52</v>
      </c>
      <c r="I30" s="37">
        <v>9307.6806254950316</v>
      </c>
      <c r="J30" s="38"/>
      <c r="K30" s="38"/>
      <c r="L30" s="38"/>
      <c r="M30" s="38"/>
      <c r="N30" s="30" t="s">
        <v>57</v>
      </c>
      <c r="O30" s="31"/>
      <c r="P30" s="9" t="s">
        <v>58</v>
      </c>
      <c r="Q30" s="32"/>
    </row>
    <row r="31" spans="2:17" ht="45" x14ac:dyDescent="0.25">
      <c r="B31" s="81"/>
      <c r="C31" s="1">
        <v>2</v>
      </c>
      <c r="E31" s="8" t="s">
        <v>0</v>
      </c>
      <c r="F31" s="34" t="str">
        <f>$B$29&amp;"."&amp;$C$31</f>
        <v>8.2.2</v>
      </c>
      <c r="G31" s="33" t="s">
        <v>62</v>
      </c>
      <c r="H31" s="36" t="s">
        <v>52</v>
      </c>
      <c r="I31" s="37">
        <v>2764.3326831199574</v>
      </c>
      <c r="J31" s="38"/>
      <c r="K31" s="38"/>
      <c r="L31" s="38"/>
      <c r="M31" s="38"/>
      <c r="N31" s="30" t="s">
        <v>57</v>
      </c>
      <c r="O31" s="31"/>
      <c r="P31" s="9" t="s">
        <v>58</v>
      </c>
      <c r="Q31" s="32"/>
    </row>
    <row r="32" spans="2:17" ht="45" x14ac:dyDescent="0.25">
      <c r="B32" s="81"/>
      <c r="C32" s="1">
        <v>3</v>
      </c>
      <c r="E32" s="8" t="s">
        <v>0</v>
      </c>
      <c r="F32" s="34" t="str">
        <f>$B$29&amp;"."&amp;$C$32</f>
        <v>8.2.3</v>
      </c>
      <c r="G32" s="33" t="s">
        <v>63</v>
      </c>
      <c r="H32" s="36" t="s">
        <v>52</v>
      </c>
      <c r="I32" s="37">
        <v>2658.5172113849767</v>
      </c>
      <c r="J32" s="38"/>
      <c r="K32" s="38"/>
      <c r="L32" s="38"/>
      <c r="M32" s="38"/>
      <c r="N32" s="30" t="s">
        <v>57</v>
      </c>
      <c r="O32" s="31"/>
      <c r="P32" s="9" t="s">
        <v>58</v>
      </c>
      <c r="Q32" s="32"/>
    </row>
    <row r="33" spans="2:17" ht="18.75" x14ac:dyDescent="0.25">
      <c r="B33" s="81"/>
      <c r="F33" s="39"/>
      <c r="G33" s="40" t="s">
        <v>59</v>
      </c>
      <c r="H33" s="41"/>
      <c r="I33" s="42"/>
      <c r="J33" s="42"/>
      <c r="K33" s="42"/>
      <c r="L33" s="42"/>
      <c r="M33" s="42"/>
      <c r="N33" s="43"/>
      <c r="O33" s="31"/>
      <c r="P33" s="9"/>
      <c r="Q33" s="32"/>
    </row>
    <row r="34" spans="2:17" ht="33.75" x14ac:dyDescent="0.25">
      <c r="B34" s="81" t="s">
        <v>66</v>
      </c>
      <c r="D34" s="8" t="s">
        <v>0</v>
      </c>
      <c r="F34" s="19" t="str">
        <f>B34</f>
        <v>8.3</v>
      </c>
      <c r="G34" s="33">
        <v>2023</v>
      </c>
      <c r="H34" s="21" t="s">
        <v>52</v>
      </c>
      <c r="I34" s="29">
        <v>136100.81717222987</v>
      </c>
      <c r="J34" s="29">
        <v>0</v>
      </c>
      <c r="K34" s="29">
        <v>0</v>
      </c>
      <c r="L34" s="29">
        <v>0</v>
      </c>
      <c r="M34" s="29">
        <v>0</v>
      </c>
      <c r="N34" s="30" t="s">
        <v>55</v>
      </c>
      <c r="O34" s="31"/>
      <c r="P34" s="9" t="s">
        <v>56</v>
      </c>
      <c r="Q34" s="32"/>
    </row>
    <row r="35" spans="2:17" ht="45" x14ac:dyDescent="0.25">
      <c r="B35" s="81"/>
      <c r="C35" s="1">
        <v>1</v>
      </c>
      <c r="F35" s="34" t="str">
        <f>B34&amp;"."&amp;C35</f>
        <v>8.3.1</v>
      </c>
      <c r="G35" s="33" t="s">
        <v>64</v>
      </c>
      <c r="H35" s="36" t="s">
        <v>52</v>
      </c>
      <c r="I35" s="37">
        <v>19607.899763331836</v>
      </c>
      <c r="J35" s="38"/>
      <c r="K35" s="38"/>
      <c r="L35" s="38"/>
      <c r="M35" s="38"/>
      <c r="N35" s="30" t="s">
        <v>57</v>
      </c>
      <c r="O35" s="31"/>
      <c r="P35" s="9" t="s">
        <v>58</v>
      </c>
      <c r="Q35" s="32"/>
    </row>
    <row r="36" spans="2:17" ht="45" x14ac:dyDescent="0.25">
      <c r="B36" s="81"/>
      <c r="C36" s="1">
        <v>2</v>
      </c>
      <c r="E36" s="8" t="s">
        <v>0</v>
      </c>
      <c r="F36" s="34" t="str">
        <f>$B$34&amp;"."&amp;$C$36</f>
        <v>8.3.2</v>
      </c>
      <c r="G36" s="33" t="s">
        <v>61</v>
      </c>
      <c r="H36" s="36" t="s">
        <v>52</v>
      </c>
      <c r="I36" s="37">
        <v>14382.794976387415</v>
      </c>
      <c r="J36" s="38"/>
      <c r="K36" s="38"/>
      <c r="L36" s="38"/>
      <c r="M36" s="38"/>
      <c r="N36" s="30" t="s">
        <v>57</v>
      </c>
      <c r="O36" s="31"/>
      <c r="P36" s="9" t="s">
        <v>58</v>
      </c>
      <c r="Q36" s="32"/>
    </row>
    <row r="37" spans="2:17" ht="45" x14ac:dyDescent="0.25">
      <c r="B37" s="81"/>
      <c r="C37" s="1">
        <v>3</v>
      </c>
      <c r="E37" s="8" t="s">
        <v>0</v>
      </c>
      <c r="F37" s="34" t="str">
        <f>$B$34&amp;"."&amp;$C$37</f>
        <v>8.3.3</v>
      </c>
      <c r="G37" s="33" t="s">
        <v>173</v>
      </c>
      <c r="H37" s="36" t="s">
        <v>52</v>
      </c>
      <c r="I37" s="37">
        <v>100237.19999999998</v>
      </c>
      <c r="J37" s="38"/>
      <c r="K37" s="38"/>
      <c r="L37" s="38"/>
      <c r="M37" s="38"/>
      <c r="N37" s="30" t="s">
        <v>57</v>
      </c>
      <c r="O37" s="31"/>
      <c r="P37" s="9" t="s">
        <v>58</v>
      </c>
      <c r="Q37" s="32"/>
    </row>
    <row r="38" spans="2:17" ht="45" x14ac:dyDescent="0.25">
      <c r="B38" s="81"/>
      <c r="C38" s="1">
        <v>4</v>
      </c>
      <c r="E38" s="8" t="s">
        <v>0</v>
      </c>
      <c r="F38" s="34" t="str">
        <f>$B$34&amp;"."&amp;$C$38</f>
        <v>8.3.4</v>
      </c>
      <c r="G38" s="33" t="s">
        <v>63</v>
      </c>
      <c r="H38" s="36" t="s">
        <v>52</v>
      </c>
      <c r="I38" s="37">
        <v>1872.9224325106516</v>
      </c>
      <c r="J38" s="38"/>
      <c r="K38" s="38"/>
      <c r="L38" s="38"/>
      <c r="M38" s="38"/>
      <c r="N38" s="30" t="s">
        <v>57</v>
      </c>
      <c r="O38" s="31"/>
      <c r="P38" s="9" t="s">
        <v>58</v>
      </c>
      <c r="Q38" s="32"/>
    </row>
    <row r="39" spans="2:17" ht="18.75" x14ac:dyDescent="0.25">
      <c r="B39" s="81"/>
      <c r="F39" s="39"/>
      <c r="G39" s="40" t="s">
        <v>59</v>
      </c>
      <c r="H39" s="41"/>
      <c r="I39" s="42"/>
      <c r="J39" s="42"/>
      <c r="K39" s="42"/>
      <c r="L39" s="42"/>
      <c r="M39" s="42"/>
      <c r="N39" s="43"/>
      <c r="O39" s="31"/>
      <c r="P39" s="9"/>
      <c r="Q39" s="32"/>
    </row>
    <row r="40" spans="2:17" ht="33.75" x14ac:dyDescent="0.25">
      <c r="B40" s="81" t="s">
        <v>67</v>
      </c>
      <c r="D40" s="8" t="s">
        <v>0</v>
      </c>
      <c r="F40" s="19" t="str">
        <f>B40</f>
        <v>8.4</v>
      </c>
      <c r="G40" s="33">
        <v>2024</v>
      </c>
      <c r="H40" s="21" t="s">
        <v>52</v>
      </c>
      <c r="I40" s="29">
        <v>162188.940081462</v>
      </c>
      <c r="J40" s="29">
        <v>0</v>
      </c>
      <c r="K40" s="29">
        <v>0</v>
      </c>
      <c r="L40" s="29">
        <v>0</v>
      </c>
      <c r="M40" s="29">
        <v>0</v>
      </c>
      <c r="N40" s="30" t="s">
        <v>55</v>
      </c>
      <c r="O40" s="31"/>
      <c r="P40" s="9" t="s">
        <v>56</v>
      </c>
      <c r="Q40" s="32"/>
    </row>
    <row r="41" spans="2:17" ht="45" x14ac:dyDescent="0.25">
      <c r="B41" s="81"/>
      <c r="C41" s="1">
        <v>1</v>
      </c>
      <c r="F41" s="34" t="str">
        <f>B40&amp;"."&amp;C41</f>
        <v>8.4.1</v>
      </c>
      <c r="G41" s="33" t="s">
        <v>64</v>
      </c>
      <c r="H41" s="36" t="s">
        <v>52</v>
      </c>
      <c r="I41" s="37">
        <v>35770.050720474726</v>
      </c>
      <c r="J41" s="38"/>
      <c r="K41" s="38"/>
      <c r="L41" s="38"/>
      <c r="M41" s="38"/>
      <c r="N41" s="30" t="s">
        <v>57</v>
      </c>
      <c r="O41" s="31"/>
      <c r="P41" s="9" t="s">
        <v>58</v>
      </c>
      <c r="Q41" s="32"/>
    </row>
    <row r="42" spans="2:17" ht="45" x14ac:dyDescent="0.25">
      <c r="B42" s="81"/>
      <c r="C42" s="1">
        <v>2</v>
      </c>
      <c r="E42" s="8" t="s">
        <v>0</v>
      </c>
      <c r="F42" s="34" t="str">
        <f>$B$40&amp;"."&amp;$C$42</f>
        <v>8.4.2</v>
      </c>
      <c r="G42" s="33" t="s">
        <v>61</v>
      </c>
      <c r="H42" s="36" t="s">
        <v>52</v>
      </c>
      <c r="I42" s="37">
        <v>15118.561013720748</v>
      </c>
      <c r="J42" s="38"/>
      <c r="K42" s="38"/>
      <c r="L42" s="38"/>
      <c r="M42" s="38"/>
      <c r="N42" s="30" t="s">
        <v>57</v>
      </c>
      <c r="O42" s="31"/>
      <c r="P42" s="9" t="s">
        <v>58</v>
      </c>
      <c r="Q42" s="32"/>
    </row>
    <row r="43" spans="2:17" ht="45" x14ac:dyDescent="0.25">
      <c r="B43" s="81"/>
      <c r="C43" s="1">
        <v>3</v>
      </c>
      <c r="E43" s="8" t="s">
        <v>0</v>
      </c>
      <c r="F43" s="34" t="str">
        <f>$B$40&amp;"."&amp;$C$43</f>
        <v>8.4.3</v>
      </c>
      <c r="G43" s="33" t="s">
        <v>173</v>
      </c>
      <c r="H43" s="36" t="s">
        <v>52</v>
      </c>
      <c r="I43" s="37">
        <v>105864.00000000004</v>
      </c>
      <c r="J43" s="38"/>
      <c r="K43" s="38"/>
      <c r="L43" s="38"/>
      <c r="M43" s="38"/>
      <c r="N43" s="30" t="s">
        <v>57</v>
      </c>
      <c r="O43" s="31"/>
      <c r="P43" s="9" t="s">
        <v>58</v>
      </c>
      <c r="Q43" s="32"/>
    </row>
    <row r="44" spans="2:17" ht="45" x14ac:dyDescent="0.25">
      <c r="B44" s="81"/>
      <c r="C44" s="1">
        <v>4</v>
      </c>
      <c r="E44" s="8" t="s">
        <v>0</v>
      </c>
      <c r="F44" s="34" t="str">
        <f>$B$40&amp;"."&amp;$C$44</f>
        <v>8.4.4</v>
      </c>
      <c r="G44" s="33" t="s">
        <v>63</v>
      </c>
      <c r="H44" s="36" t="s">
        <v>52</v>
      </c>
      <c r="I44" s="37">
        <v>5436.3283472664734</v>
      </c>
      <c r="J44" s="38"/>
      <c r="K44" s="38"/>
      <c r="L44" s="38"/>
      <c r="M44" s="38"/>
      <c r="N44" s="30" t="s">
        <v>57</v>
      </c>
      <c r="O44" s="31"/>
      <c r="P44" s="9" t="s">
        <v>58</v>
      </c>
      <c r="Q44" s="32"/>
    </row>
    <row r="45" spans="2:17" ht="18.75" x14ac:dyDescent="0.25">
      <c r="B45" s="81"/>
      <c r="F45" s="39"/>
      <c r="G45" s="40" t="s">
        <v>59</v>
      </c>
      <c r="H45" s="41"/>
      <c r="I45" s="42"/>
      <c r="J45" s="42"/>
      <c r="K45" s="42"/>
      <c r="L45" s="42"/>
      <c r="M45" s="42"/>
      <c r="N45" s="43"/>
      <c r="O45" s="31"/>
      <c r="P45" s="9"/>
      <c r="Q45" s="32"/>
    </row>
    <row r="46" spans="2:17" ht="33.75" x14ac:dyDescent="0.25">
      <c r="B46" s="81" t="s">
        <v>68</v>
      </c>
      <c r="D46" s="8" t="s">
        <v>0</v>
      </c>
      <c r="F46" s="19" t="str">
        <f>B46</f>
        <v>8.5</v>
      </c>
      <c r="G46" s="33">
        <v>2025</v>
      </c>
      <c r="H46" s="21" t="s">
        <v>52</v>
      </c>
      <c r="I46" s="29">
        <v>171340.83774704015</v>
      </c>
      <c r="J46" s="29">
        <v>0</v>
      </c>
      <c r="K46" s="29">
        <v>0</v>
      </c>
      <c r="L46" s="29">
        <v>0</v>
      </c>
      <c r="M46" s="29">
        <v>0</v>
      </c>
      <c r="N46" s="30" t="s">
        <v>55</v>
      </c>
      <c r="O46" s="31"/>
      <c r="P46" s="9" t="s">
        <v>56</v>
      </c>
      <c r="Q46" s="32"/>
    </row>
    <row r="47" spans="2:17" ht="45" x14ac:dyDescent="0.25">
      <c r="B47" s="81"/>
      <c r="C47" s="1">
        <v>1</v>
      </c>
      <c r="F47" s="34" t="str">
        <f>B46&amp;"."&amp;C47</f>
        <v>8.5.1</v>
      </c>
      <c r="G47" s="33" t="s">
        <v>64</v>
      </c>
      <c r="H47" s="36" t="s">
        <v>52</v>
      </c>
      <c r="I47" s="37">
        <v>38924.481027040172</v>
      </c>
      <c r="J47" s="38"/>
      <c r="K47" s="38"/>
      <c r="L47" s="38"/>
      <c r="M47" s="38"/>
      <c r="N47" s="30" t="s">
        <v>57</v>
      </c>
      <c r="O47" s="31"/>
      <c r="P47" s="9" t="s">
        <v>58</v>
      </c>
      <c r="Q47" s="32"/>
    </row>
    <row r="48" spans="2:17" ht="45" x14ac:dyDescent="0.25">
      <c r="B48" s="81"/>
      <c r="C48" s="1">
        <v>2</v>
      </c>
      <c r="E48" s="8" t="s">
        <v>0</v>
      </c>
      <c r="F48" s="34" t="str">
        <f>$B$46&amp;"."&amp;$C$48</f>
        <v>8.5.2</v>
      </c>
      <c r="G48" s="33" t="s">
        <v>61</v>
      </c>
      <c r="H48" s="36" t="s">
        <v>52</v>
      </c>
      <c r="I48" s="37">
        <v>20151.804969000757</v>
      </c>
      <c r="J48" s="38"/>
      <c r="K48" s="38"/>
      <c r="L48" s="38"/>
      <c r="M48" s="38"/>
      <c r="N48" s="30" t="s">
        <v>57</v>
      </c>
      <c r="O48" s="31"/>
      <c r="P48" s="9" t="s">
        <v>58</v>
      </c>
      <c r="Q48" s="32"/>
    </row>
    <row r="49" spans="2:17" ht="45" x14ac:dyDescent="0.25">
      <c r="B49" s="81"/>
      <c r="C49" s="1">
        <v>3</v>
      </c>
      <c r="E49" s="8" t="s">
        <v>0</v>
      </c>
      <c r="F49" s="34" t="str">
        <f>$B$46&amp;"."&amp;$C$49</f>
        <v>8.5.3</v>
      </c>
      <c r="G49" s="33" t="s">
        <v>173</v>
      </c>
      <c r="H49" s="36" t="s">
        <v>52</v>
      </c>
      <c r="I49" s="37">
        <v>110228.79999999999</v>
      </c>
      <c r="J49" s="38"/>
      <c r="K49" s="38"/>
      <c r="L49" s="38"/>
      <c r="M49" s="38"/>
      <c r="N49" s="30" t="s">
        <v>57</v>
      </c>
      <c r="O49" s="31"/>
      <c r="P49" s="9" t="s">
        <v>58</v>
      </c>
      <c r="Q49" s="32"/>
    </row>
    <row r="50" spans="2:17" ht="45" x14ac:dyDescent="0.25">
      <c r="B50" s="81"/>
      <c r="C50" s="1">
        <v>4</v>
      </c>
      <c r="E50" s="8" t="s">
        <v>0</v>
      </c>
      <c r="F50" s="34" t="str">
        <f>$B$46&amp;"."&amp;$C$50</f>
        <v>8.5.4</v>
      </c>
      <c r="G50" s="33" t="s">
        <v>63</v>
      </c>
      <c r="H50" s="36" t="s">
        <v>52</v>
      </c>
      <c r="I50" s="37">
        <v>2035.7517509992504</v>
      </c>
      <c r="J50" s="38"/>
      <c r="K50" s="38"/>
      <c r="L50" s="38"/>
      <c r="M50" s="38"/>
      <c r="N50" s="30" t="s">
        <v>57</v>
      </c>
      <c r="O50" s="31"/>
      <c r="P50" s="9" t="s">
        <v>58</v>
      </c>
      <c r="Q50" s="32"/>
    </row>
    <row r="51" spans="2:17" ht="18.75" x14ac:dyDescent="0.25">
      <c r="B51" s="81"/>
      <c r="F51" s="39"/>
      <c r="G51" s="40" t="s">
        <v>59</v>
      </c>
      <c r="H51" s="41"/>
      <c r="I51" s="42"/>
      <c r="J51" s="42"/>
      <c r="K51" s="42"/>
      <c r="L51" s="42"/>
      <c r="M51" s="42"/>
      <c r="N51" s="43"/>
      <c r="O51" s="31"/>
      <c r="P51" s="9"/>
      <c r="Q51" s="32"/>
    </row>
    <row r="52" spans="2:17" ht="33.75" x14ac:dyDescent="0.25">
      <c r="B52" s="81" t="s">
        <v>69</v>
      </c>
      <c r="D52" s="8" t="s">
        <v>0</v>
      </c>
      <c r="F52" s="19" t="str">
        <f>B52</f>
        <v>8.6</v>
      </c>
      <c r="G52" s="33">
        <v>2026</v>
      </c>
      <c r="H52" s="21" t="s">
        <v>52</v>
      </c>
      <c r="I52" s="29">
        <v>188583.47652019424</v>
      </c>
      <c r="J52" s="29">
        <v>0</v>
      </c>
      <c r="K52" s="29">
        <v>0</v>
      </c>
      <c r="L52" s="29">
        <v>0</v>
      </c>
      <c r="M52" s="29">
        <v>0</v>
      </c>
      <c r="N52" s="30" t="s">
        <v>55</v>
      </c>
      <c r="O52" s="31"/>
      <c r="P52" s="9" t="s">
        <v>56</v>
      </c>
      <c r="Q52" s="32"/>
    </row>
    <row r="53" spans="2:17" ht="45" x14ac:dyDescent="0.25">
      <c r="B53" s="81"/>
      <c r="C53" s="1">
        <v>1</v>
      </c>
      <c r="F53" s="34" t="str">
        <f>B52&amp;"."&amp;C53</f>
        <v>8.6.1</v>
      </c>
      <c r="G53" s="33" t="s">
        <v>64</v>
      </c>
      <c r="H53" s="36" t="s">
        <v>52</v>
      </c>
      <c r="I53" s="37">
        <v>52854.195320194282</v>
      </c>
      <c r="J53" s="38"/>
      <c r="K53" s="38"/>
      <c r="L53" s="38"/>
      <c r="M53" s="38"/>
      <c r="N53" s="30" t="s">
        <v>57</v>
      </c>
      <c r="O53" s="31"/>
      <c r="P53" s="9" t="s">
        <v>58</v>
      </c>
      <c r="Q53" s="32"/>
    </row>
    <row r="54" spans="2:17" ht="45" x14ac:dyDescent="0.25">
      <c r="B54" s="81"/>
      <c r="C54" s="1">
        <v>2</v>
      </c>
      <c r="E54" s="8" t="s">
        <v>0</v>
      </c>
      <c r="F54" s="34" t="str">
        <f>$B$52&amp;"."&amp;$C$54</f>
        <v>8.6.2</v>
      </c>
      <c r="G54" s="33" t="s">
        <v>61</v>
      </c>
      <c r="H54" s="36" t="s">
        <v>52</v>
      </c>
      <c r="I54" s="37">
        <v>21761.274501408421</v>
      </c>
      <c r="J54" s="38"/>
      <c r="K54" s="38"/>
      <c r="L54" s="38"/>
      <c r="M54" s="38"/>
      <c r="N54" s="30" t="s">
        <v>57</v>
      </c>
      <c r="O54" s="31"/>
      <c r="P54" s="9" t="s">
        <v>58</v>
      </c>
      <c r="Q54" s="32"/>
    </row>
    <row r="55" spans="2:17" ht="45" x14ac:dyDescent="0.25">
      <c r="B55" s="81"/>
      <c r="C55" s="1">
        <v>3</v>
      </c>
      <c r="E55" s="8" t="s">
        <v>0</v>
      </c>
      <c r="F55" s="34" t="str">
        <f>$B$52&amp;"."&amp;$C$55</f>
        <v>8.6.3</v>
      </c>
      <c r="G55" s="33" t="s">
        <v>173</v>
      </c>
      <c r="H55" s="36" t="s">
        <v>52</v>
      </c>
      <c r="I55" s="37">
        <v>110237.19999999995</v>
      </c>
      <c r="J55" s="38"/>
      <c r="K55" s="38"/>
      <c r="L55" s="38"/>
      <c r="M55" s="38"/>
      <c r="N55" s="30" t="s">
        <v>57</v>
      </c>
      <c r="O55" s="31"/>
      <c r="P55" s="9" t="s">
        <v>58</v>
      </c>
      <c r="Q55" s="32"/>
    </row>
    <row r="56" spans="2:17" ht="45" x14ac:dyDescent="0.25">
      <c r="B56" s="81"/>
      <c r="C56" s="1">
        <v>4</v>
      </c>
      <c r="E56" s="8" t="s">
        <v>0</v>
      </c>
      <c r="F56" s="34" t="str">
        <f>$B$52&amp;"."&amp;$C$56</f>
        <v>8.6.4</v>
      </c>
      <c r="G56" s="33" t="s">
        <v>63</v>
      </c>
      <c r="H56" s="36" t="s">
        <v>52</v>
      </c>
      <c r="I56" s="37">
        <v>3730.8066985915957</v>
      </c>
      <c r="J56" s="38"/>
      <c r="K56" s="38"/>
      <c r="L56" s="38"/>
      <c r="M56" s="38"/>
      <c r="N56" s="30" t="s">
        <v>57</v>
      </c>
      <c r="O56" s="31"/>
      <c r="P56" s="9" t="s">
        <v>58</v>
      </c>
      <c r="Q56" s="32"/>
    </row>
    <row r="57" spans="2:17" ht="18.75" x14ac:dyDescent="0.25">
      <c r="B57" s="81"/>
      <c r="F57" s="39"/>
      <c r="G57" s="40" t="s">
        <v>59</v>
      </c>
      <c r="H57" s="41"/>
      <c r="I57" s="42"/>
      <c r="J57" s="42"/>
      <c r="K57" s="42"/>
      <c r="L57" s="42"/>
      <c r="M57" s="42"/>
      <c r="N57" s="43"/>
      <c r="O57" s="31"/>
      <c r="P57" s="9"/>
      <c r="Q57" s="32"/>
    </row>
    <row r="58" spans="2:17" ht="33.75" x14ac:dyDescent="0.25">
      <c r="B58" s="81" t="s">
        <v>70</v>
      </c>
      <c r="D58" s="8" t="s">
        <v>0</v>
      </c>
      <c r="F58" s="19" t="str">
        <f>B58</f>
        <v>8.7</v>
      </c>
      <c r="G58" s="33">
        <v>2027</v>
      </c>
      <c r="H58" s="21" t="s">
        <v>52</v>
      </c>
      <c r="I58" s="29">
        <v>186125.14203907363</v>
      </c>
      <c r="J58" s="29">
        <v>0</v>
      </c>
      <c r="K58" s="29">
        <v>0</v>
      </c>
      <c r="L58" s="29">
        <v>0</v>
      </c>
      <c r="M58" s="29">
        <v>0</v>
      </c>
      <c r="N58" s="30" t="s">
        <v>55</v>
      </c>
      <c r="O58" s="31"/>
      <c r="P58" s="9" t="s">
        <v>56</v>
      </c>
      <c r="Q58" s="32"/>
    </row>
    <row r="59" spans="2:17" ht="45" x14ac:dyDescent="0.25">
      <c r="B59" s="81"/>
      <c r="C59" s="1">
        <v>1</v>
      </c>
      <c r="F59" s="34" t="str">
        <f>B58&amp;"."&amp;C59</f>
        <v>8.7.1</v>
      </c>
      <c r="G59" s="33" t="s">
        <v>64</v>
      </c>
      <c r="H59" s="36" t="s">
        <v>52</v>
      </c>
      <c r="I59" s="37">
        <v>44386.995320194284</v>
      </c>
      <c r="J59" s="38"/>
      <c r="K59" s="38"/>
      <c r="L59" s="38"/>
      <c r="M59" s="38"/>
      <c r="N59" s="30" t="s">
        <v>57</v>
      </c>
      <c r="O59" s="31"/>
      <c r="P59" s="9" t="s">
        <v>58</v>
      </c>
      <c r="Q59" s="32"/>
    </row>
    <row r="60" spans="2:17" ht="45" x14ac:dyDescent="0.25">
      <c r="B60" s="81"/>
      <c r="C60" s="1">
        <v>2</v>
      </c>
      <c r="E60" s="8" t="s">
        <v>0</v>
      </c>
      <c r="F60" s="34" t="str">
        <f>$B$58&amp;"."&amp;$C$60</f>
        <v>8.7.2</v>
      </c>
      <c r="G60" s="33" t="s">
        <v>61</v>
      </c>
      <c r="H60" s="36" t="s">
        <v>52</v>
      </c>
      <c r="I60" s="37">
        <v>32187.382887530232</v>
      </c>
      <c r="J60" s="38"/>
      <c r="K60" s="38"/>
      <c r="L60" s="38"/>
      <c r="M60" s="38"/>
      <c r="N60" s="30" t="s">
        <v>57</v>
      </c>
      <c r="O60" s="31"/>
      <c r="P60" s="9" t="s">
        <v>58</v>
      </c>
      <c r="Q60" s="32"/>
    </row>
    <row r="61" spans="2:17" ht="45" x14ac:dyDescent="0.25">
      <c r="B61" s="81"/>
      <c r="C61" s="1">
        <v>3</v>
      </c>
      <c r="E61" s="8" t="s">
        <v>0</v>
      </c>
      <c r="F61" s="34" t="str">
        <f>$B$58&amp;"."&amp;$C$61</f>
        <v>8.7.3</v>
      </c>
      <c r="G61" s="33" t="s">
        <v>173</v>
      </c>
      <c r="H61" s="36" t="s">
        <v>52</v>
      </c>
      <c r="I61" s="37">
        <v>104307.9999999999</v>
      </c>
      <c r="J61" s="38"/>
      <c r="K61" s="38"/>
      <c r="L61" s="38"/>
      <c r="M61" s="38"/>
      <c r="N61" s="30" t="s">
        <v>57</v>
      </c>
      <c r="O61" s="31"/>
      <c r="P61" s="9" t="s">
        <v>58</v>
      </c>
      <c r="Q61" s="32"/>
    </row>
    <row r="62" spans="2:17" ht="45" x14ac:dyDescent="0.25">
      <c r="B62" s="81"/>
      <c r="C62" s="1">
        <v>4</v>
      </c>
      <c r="E62" s="8" t="s">
        <v>0</v>
      </c>
      <c r="F62" s="34" t="str">
        <f>$B$58&amp;"."&amp;$C$62</f>
        <v>8.7.4</v>
      </c>
      <c r="G62" s="33" t="s">
        <v>63</v>
      </c>
      <c r="H62" s="36" t="s">
        <v>52</v>
      </c>
      <c r="I62" s="37">
        <v>5242.7638313492207</v>
      </c>
      <c r="J62" s="38"/>
      <c r="K62" s="38"/>
      <c r="L62" s="38"/>
      <c r="M62" s="38"/>
      <c r="N62" s="30" t="s">
        <v>57</v>
      </c>
      <c r="O62" s="31"/>
      <c r="P62" s="9" t="s">
        <v>58</v>
      </c>
      <c r="Q62" s="32"/>
    </row>
    <row r="63" spans="2:17" ht="18.75" x14ac:dyDescent="0.25">
      <c r="B63" s="81"/>
      <c r="F63" s="39"/>
      <c r="G63" s="40" t="s">
        <v>59</v>
      </c>
      <c r="H63" s="41"/>
      <c r="I63" s="42"/>
      <c r="J63" s="42"/>
      <c r="K63" s="42"/>
      <c r="L63" s="42"/>
      <c r="M63" s="42"/>
      <c r="N63" s="43"/>
      <c r="O63" s="31"/>
      <c r="P63" s="9"/>
      <c r="Q63" s="32"/>
    </row>
    <row r="64" spans="2:17" ht="33.75" x14ac:dyDescent="0.25">
      <c r="B64" s="81" t="s">
        <v>71</v>
      </c>
      <c r="D64" s="8" t="s">
        <v>0</v>
      </c>
      <c r="F64" s="19" t="str">
        <f>B64</f>
        <v>8.8</v>
      </c>
      <c r="G64" s="33">
        <v>2028</v>
      </c>
      <c r="H64" s="21" t="s">
        <v>52</v>
      </c>
      <c r="I64" s="29">
        <v>25591.199999999997</v>
      </c>
      <c r="J64" s="29">
        <v>0</v>
      </c>
      <c r="K64" s="29">
        <v>0</v>
      </c>
      <c r="L64" s="29">
        <v>0</v>
      </c>
      <c r="M64" s="29">
        <v>0</v>
      </c>
      <c r="N64" s="30" t="s">
        <v>55</v>
      </c>
      <c r="O64" s="31"/>
      <c r="P64" s="9" t="s">
        <v>56</v>
      </c>
      <c r="Q64" s="32"/>
    </row>
    <row r="65" spans="2:17" ht="45" x14ac:dyDescent="0.25">
      <c r="B65" s="81"/>
      <c r="C65" s="1">
        <v>1</v>
      </c>
      <c r="F65" s="34" t="str">
        <f>B64&amp;"."&amp;C65</f>
        <v>8.8.1</v>
      </c>
      <c r="G65" s="33" t="s">
        <v>64</v>
      </c>
      <c r="H65" s="36" t="s">
        <v>52</v>
      </c>
      <c r="I65" s="37">
        <v>8923.940329953386</v>
      </c>
      <c r="J65" s="38"/>
      <c r="K65" s="38"/>
      <c r="L65" s="38"/>
      <c r="M65" s="38"/>
      <c r="N65" s="30" t="s">
        <v>57</v>
      </c>
      <c r="O65" s="31"/>
      <c r="P65" s="9" t="s">
        <v>58</v>
      </c>
      <c r="Q65" s="32"/>
    </row>
    <row r="66" spans="2:17" ht="45" x14ac:dyDescent="0.25">
      <c r="B66" s="81"/>
      <c r="C66" s="1">
        <v>2</v>
      </c>
      <c r="E66" s="8" t="s">
        <v>0</v>
      </c>
      <c r="F66" s="34" t="str">
        <f>$B$64&amp;"."&amp;$C$66</f>
        <v>8.8.2</v>
      </c>
      <c r="G66" s="33" t="s">
        <v>61</v>
      </c>
      <c r="H66" s="36" t="s">
        <v>52</v>
      </c>
      <c r="I66" s="37">
        <v>12467.259670046611</v>
      </c>
      <c r="J66" s="38"/>
      <c r="K66" s="38"/>
      <c r="L66" s="38"/>
      <c r="M66" s="38"/>
      <c r="N66" s="30" t="s">
        <v>57</v>
      </c>
      <c r="O66" s="31"/>
      <c r="P66" s="9" t="s">
        <v>58</v>
      </c>
      <c r="Q66" s="32"/>
    </row>
    <row r="67" spans="2:17" ht="45" x14ac:dyDescent="0.25">
      <c r="B67" s="81"/>
      <c r="C67" s="1">
        <v>3</v>
      </c>
      <c r="E67" s="8" t="s">
        <v>0</v>
      </c>
      <c r="F67" s="34" t="str">
        <f>$B$64&amp;"."&amp;$C$67</f>
        <v>8.8.3</v>
      </c>
      <c r="G67" s="33" t="s">
        <v>63</v>
      </c>
      <c r="H67" s="36" t="s">
        <v>52</v>
      </c>
      <c r="I67" s="37">
        <v>4200.0000000000009</v>
      </c>
      <c r="J67" s="38"/>
      <c r="K67" s="38"/>
      <c r="L67" s="38"/>
      <c r="M67" s="38"/>
      <c r="N67" s="30" t="s">
        <v>57</v>
      </c>
      <c r="O67" s="31"/>
      <c r="P67" s="9" t="s">
        <v>58</v>
      </c>
      <c r="Q67" s="32"/>
    </row>
    <row r="68" spans="2:17" ht="18.75" x14ac:dyDescent="0.25">
      <c r="B68" s="81"/>
      <c r="F68" s="39"/>
      <c r="G68" s="40" t="s">
        <v>59</v>
      </c>
      <c r="H68" s="41"/>
      <c r="I68" s="42"/>
      <c r="J68" s="42"/>
      <c r="K68" s="42"/>
      <c r="L68" s="42"/>
      <c r="M68" s="42"/>
      <c r="N68" s="43"/>
      <c r="O68" s="31"/>
      <c r="P68" s="9"/>
      <c r="Q68" s="32"/>
    </row>
    <row r="69" spans="2:17" ht="33.75" x14ac:dyDescent="0.25">
      <c r="B69" s="81" t="s">
        <v>72</v>
      </c>
      <c r="D69" s="8" t="s">
        <v>0</v>
      </c>
      <c r="F69" s="19" t="str">
        <f>B69</f>
        <v>8.9</v>
      </c>
      <c r="G69" s="33">
        <v>2029</v>
      </c>
      <c r="H69" s="21" t="s">
        <v>52</v>
      </c>
      <c r="I69" s="29">
        <v>25591.19999999999</v>
      </c>
      <c r="J69" s="29">
        <v>0</v>
      </c>
      <c r="K69" s="29">
        <v>0</v>
      </c>
      <c r="L69" s="29">
        <v>0</v>
      </c>
      <c r="M69" s="29">
        <v>0</v>
      </c>
      <c r="N69" s="30" t="s">
        <v>55</v>
      </c>
      <c r="O69" s="31"/>
      <c r="P69" s="9" t="s">
        <v>56</v>
      </c>
      <c r="Q69" s="32"/>
    </row>
    <row r="70" spans="2:17" ht="45" x14ac:dyDescent="0.25">
      <c r="B70" s="81"/>
      <c r="C70" s="1">
        <v>1</v>
      </c>
      <c r="F70" s="34" t="str">
        <f>B69&amp;"."&amp;C70</f>
        <v>8.9.1</v>
      </c>
      <c r="G70" s="33" t="s">
        <v>64</v>
      </c>
      <c r="H70" s="36" t="s">
        <v>52</v>
      </c>
      <c r="I70" s="37">
        <v>12843.549276071635</v>
      </c>
      <c r="J70" s="38"/>
      <c r="K70" s="38"/>
      <c r="L70" s="38"/>
      <c r="M70" s="38"/>
      <c r="N70" s="30" t="s">
        <v>57</v>
      </c>
      <c r="O70" s="31"/>
      <c r="P70" s="9" t="s">
        <v>58</v>
      </c>
      <c r="Q70" s="32"/>
    </row>
    <row r="71" spans="2:17" ht="45" x14ac:dyDescent="0.25">
      <c r="B71" s="81"/>
      <c r="C71" s="1">
        <v>2</v>
      </c>
      <c r="E71" s="8" t="s">
        <v>0</v>
      </c>
      <c r="F71" s="34" t="str">
        <f>$B$69&amp;"."&amp;$C$71</f>
        <v>8.9.2</v>
      </c>
      <c r="G71" s="33" t="s">
        <v>61</v>
      </c>
      <c r="H71" s="36" t="s">
        <v>52</v>
      </c>
      <c r="I71" s="37">
        <v>10752.050723928358</v>
      </c>
      <c r="J71" s="38"/>
      <c r="K71" s="38"/>
      <c r="L71" s="38"/>
      <c r="M71" s="38"/>
      <c r="N71" s="30" t="s">
        <v>57</v>
      </c>
      <c r="O71" s="31"/>
      <c r="P71" s="9" t="s">
        <v>58</v>
      </c>
      <c r="Q71" s="32"/>
    </row>
    <row r="72" spans="2:17" ht="45" x14ac:dyDescent="0.25">
      <c r="B72" s="81"/>
      <c r="C72" s="1">
        <v>3</v>
      </c>
      <c r="E72" s="8" t="s">
        <v>0</v>
      </c>
      <c r="F72" s="34" t="str">
        <f>$B$69&amp;"."&amp;$C$72</f>
        <v>8.9.3</v>
      </c>
      <c r="G72" s="33" t="s">
        <v>63</v>
      </c>
      <c r="H72" s="36" t="s">
        <v>52</v>
      </c>
      <c r="I72" s="37">
        <v>1995.5999999999995</v>
      </c>
      <c r="J72" s="38"/>
      <c r="K72" s="38"/>
      <c r="L72" s="38"/>
      <c r="M72" s="38"/>
      <c r="N72" s="30" t="s">
        <v>57</v>
      </c>
      <c r="O72" s="31"/>
      <c r="P72" s="9" t="s">
        <v>58</v>
      </c>
      <c r="Q72" s="32"/>
    </row>
    <row r="73" spans="2:17" ht="18.75" x14ac:dyDescent="0.25">
      <c r="B73" s="81"/>
      <c r="F73" s="39"/>
      <c r="G73" s="40" t="s">
        <v>59</v>
      </c>
      <c r="H73" s="41"/>
      <c r="I73" s="42"/>
      <c r="J73" s="42"/>
      <c r="K73" s="42"/>
      <c r="L73" s="42"/>
      <c r="M73" s="42"/>
      <c r="N73" s="43"/>
      <c r="O73" s="31"/>
      <c r="P73" s="9"/>
      <c r="Q73" s="32"/>
    </row>
    <row r="74" spans="2:17" ht="33.75" x14ac:dyDescent="0.25">
      <c r="B74" s="81" t="s">
        <v>73</v>
      </c>
      <c r="D74" s="8" t="s">
        <v>0</v>
      </c>
      <c r="F74" s="19" t="str">
        <f>B74</f>
        <v>8.10</v>
      </c>
      <c r="G74" s="33">
        <v>2030</v>
      </c>
      <c r="H74" s="21" t="s">
        <v>52</v>
      </c>
      <c r="I74" s="29">
        <v>25591.200000000004</v>
      </c>
      <c r="J74" s="29">
        <v>0</v>
      </c>
      <c r="K74" s="29">
        <v>0</v>
      </c>
      <c r="L74" s="29">
        <v>0</v>
      </c>
      <c r="M74" s="29">
        <v>0</v>
      </c>
      <c r="N74" s="30" t="s">
        <v>55</v>
      </c>
      <c r="O74" s="31"/>
      <c r="P74" s="9" t="s">
        <v>56</v>
      </c>
      <c r="Q74" s="32"/>
    </row>
    <row r="75" spans="2:17" ht="45" x14ac:dyDescent="0.25">
      <c r="B75" s="81"/>
      <c r="C75" s="1">
        <v>1</v>
      </c>
      <c r="F75" s="34" t="str">
        <f>B74&amp;"."&amp;C75</f>
        <v>8.10.1</v>
      </c>
      <c r="G75" s="33" t="s">
        <v>64</v>
      </c>
      <c r="H75" s="36" t="s">
        <v>52</v>
      </c>
      <c r="I75" s="37">
        <v>13156.925409404977</v>
      </c>
      <c r="J75" s="38"/>
      <c r="K75" s="38"/>
      <c r="L75" s="38"/>
      <c r="M75" s="38"/>
      <c r="N75" s="30" t="s">
        <v>57</v>
      </c>
      <c r="O75" s="31"/>
      <c r="P75" s="9" t="s">
        <v>58</v>
      </c>
      <c r="Q75" s="32"/>
    </row>
    <row r="76" spans="2:17" ht="45" x14ac:dyDescent="0.25">
      <c r="B76" s="81"/>
      <c r="C76" s="1">
        <v>2</v>
      </c>
      <c r="E76" s="8" t="s">
        <v>0</v>
      </c>
      <c r="F76" s="34" t="str">
        <f>$B$74&amp;"."&amp;$C$76</f>
        <v>8.10.2</v>
      </c>
      <c r="G76" s="33" t="s">
        <v>61</v>
      </c>
      <c r="H76" s="36" t="s">
        <v>52</v>
      </c>
      <c r="I76" s="37">
        <v>10976.274590595025</v>
      </c>
      <c r="J76" s="38"/>
      <c r="K76" s="38"/>
      <c r="L76" s="38"/>
      <c r="M76" s="38"/>
      <c r="N76" s="30" t="s">
        <v>57</v>
      </c>
      <c r="O76" s="31"/>
      <c r="P76" s="9" t="s">
        <v>58</v>
      </c>
      <c r="Q76" s="32"/>
    </row>
    <row r="77" spans="2:17" ht="45" x14ac:dyDescent="0.25">
      <c r="B77" s="81"/>
      <c r="C77" s="1">
        <v>3</v>
      </c>
      <c r="E77" s="8" t="s">
        <v>0</v>
      </c>
      <c r="F77" s="34" t="str">
        <f>$B$74&amp;"."&amp;$C$77</f>
        <v>8.10.3</v>
      </c>
      <c r="G77" s="33" t="s">
        <v>63</v>
      </c>
      <c r="H77" s="36" t="s">
        <v>52</v>
      </c>
      <c r="I77" s="37">
        <v>1458</v>
      </c>
      <c r="J77" s="38"/>
      <c r="K77" s="38"/>
      <c r="L77" s="38"/>
      <c r="M77" s="38"/>
      <c r="N77" s="30" t="s">
        <v>57</v>
      </c>
      <c r="O77" s="31"/>
      <c r="P77" s="9" t="s">
        <v>58</v>
      </c>
      <c r="Q77" s="32"/>
    </row>
    <row r="78" spans="2:17" ht="18.75" x14ac:dyDescent="0.25">
      <c r="B78" s="81"/>
      <c r="F78" s="39"/>
      <c r="G78" s="40" t="s">
        <v>59</v>
      </c>
      <c r="H78" s="41"/>
      <c r="I78" s="42"/>
      <c r="J78" s="42"/>
      <c r="K78" s="42"/>
      <c r="L78" s="42"/>
      <c r="M78" s="42"/>
      <c r="N78" s="43"/>
      <c r="O78" s="31"/>
      <c r="P78" s="9"/>
      <c r="Q78" s="32"/>
    </row>
    <row r="79" spans="2:17" ht="33.75" x14ac:dyDescent="0.25">
      <c r="B79" s="81" t="s">
        <v>74</v>
      </c>
      <c r="D79" s="8" t="s">
        <v>0</v>
      </c>
      <c r="F79" s="19" t="str">
        <f>B79</f>
        <v>8.11</v>
      </c>
      <c r="G79" s="33">
        <v>2031</v>
      </c>
      <c r="H79" s="21" t="s">
        <v>52</v>
      </c>
      <c r="I79" s="29">
        <v>25591.199999999983</v>
      </c>
      <c r="J79" s="29">
        <v>0</v>
      </c>
      <c r="K79" s="29">
        <v>0</v>
      </c>
      <c r="L79" s="29">
        <v>0</v>
      </c>
      <c r="M79" s="29">
        <v>0</v>
      </c>
      <c r="N79" s="30" t="s">
        <v>55</v>
      </c>
      <c r="O79" s="31"/>
      <c r="P79" s="9" t="s">
        <v>56</v>
      </c>
      <c r="Q79" s="32"/>
    </row>
    <row r="80" spans="2:17" ht="45" x14ac:dyDescent="0.25">
      <c r="B80" s="81"/>
      <c r="C80" s="1">
        <v>1</v>
      </c>
      <c r="F80" s="34" t="str">
        <f>B79&amp;"."&amp;C80</f>
        <v>8.11.1</v>
      </c>
      <c r="G80" s="33" t="s">
        <v>64</v>
      </c>
      <c r="H80" s="36" t="s">
        <v>52</v>
      </c>
      <c r="I80" s="37">
        <v>12458.443209404961</v>
      </c>
      <c r="J80" s="38"/>
      <c r="K80" s="38"/>
      <c r="L80" s="38"/>
      <c r="M80" s="38"/>
      <c r="N80" s="30" t="s">
        <v>57</v>
      </c>
      <c r="O80" s="31"/>
      <c r="P80" s="9" t="s">
        <v>58</v>
      </c>
      <c r="Q80" s="32"/>
    </row>
    <row r="81" spans="2:17" ht="45" x14ac:dyDescent="0.25">
      <c r="B81" s="81"/>
      <c r="C81" s="1">
        <v>2</v>
      </c>
      <c r="E81" s="8" t="s">
        <v>0</v>
      </c>
      <c r="F81" s="34" t="str">
        <f>$B$79&amp;"."&amp;$C$81</f>
        <v>8.11.2</v>
      </c>
      <c r="G81" s="33" t="s">
        <v>61</v>
      </c>
      <c r="H81" s="36" t="s">
        <v>52</v>
      </c>
      <c r="I81" s="37">
        <v>11167.156790595025</v>
      </c>
      <c r="J81" s="38"/>
      <c r="K81" s="38"/>
      <c r="L81" s="38"/>
      <c r="M81" s="38"/>
      <c r="N81" s="30" t="s">
        <v>57</v>
      </c>
      <c r="O81" s="31"/>
      <c r="P81" s="9" t="s">
        <v>58</v>
      </c>
      <c r="Q81" s="32"/>
    </row>
    <row r="82" spans="2:17" ht="45" x14ac:dyDescent="0.25">
      <c r="B82" s="81"/>
      <c r="C82" s="1">
        <v>3</v>
      </c>
      <c r="E82" s="8" t="s">
        <v>0</v>
      </c>
      <c r="F82" s="34" t="str">
        <f>$B$79&amp;"."&amp;$C$82</f>
        <v>8.11.3</v>
      </c>
      <c r="G82" s="33" t="s">
        <v>63</v>
      </c>
      <c r="H82" s="36" t="s">
        <v>52</v>
      </c>
      <c r="I82" s="37">
        <v>1965.6</v>
      </c>
      <c r="J82" s="38"/>
      <c r="K82" s="38"/>
      <c r="L82" s="38"/>
      <c r="M82" s="38"/>
      <c r="N82" s="30" t="s">
        <v>57</v>
      </c>
      <c r="O82" s="31"/>
      <c r="P82" s="9" t="s">
        <v>58</v>
      </c>
      <c r="Q82" s="32"/>
    </row>
    <row r="83" spans="2:17" ht="18.75" x14ac:dyDescent="0.25">
      <c r="B83" s="81"/>
      <c r="F83" s="39"/>
      <c r="G83" s="40" t="s">
        <v>59</v>
      </c>
      <c r="H83" s="41"/>
      <c r="I83" s="42"/>
      <c r="J83" s="42"/>
      <c r="K83" s="42"/>
      <c r="L83" s="42"/>
      <c r="M83" s="42"/>
      <c r="N83" s="43"/>
      <c r="O83" s="31"/>
      <c r="P83" s="9"/>
      <c r="Q83" s="32"/>
    </row>
    <row r="84" spans="2:17" ht="33.75" x14ac:dyDescent="0.25">
      <c r="B84" s="81" t="s">
        <v>75</v>
      </c>
      <c r="D84" s="8" t="s">
        <v>0</v>
      </c>
      <c r="F84" s="19" t="str">
        <f>B84</f>
        <v>8.12</v>
      </c>
      <c r="G84" s="33">
        <v>2032</v>
      </c>
      <c r="H84" s="21" t="s">
        <v>52</v>
      </c>
      <c r="I84" s="29">
        <v>25591.199999999993</v>
      </c>
      <c r="J84" s="29">
        <v>0</v>
      </c>
      <c r="K84" s="29">
        <v>0</v>
      </c>
      <c r="L84" s="29">
        <v>0</v>
      </c>
      <c r="M84" s="29">
        <v>0</v>
      </c>
      <c r="N84" s="30" t="s">
        <v>55</v>
      </c>
      <c r="O84" s="31"/>
      <c r="P84" s="9" t="s">
        <v>56</v>
      </c>
      <c r="Q84" s="32"/>
    </row>
    <row r="85" spans="2:17" ht="45" x14ac:dyDescent="0.25">
      <c r="B85" s="81"/>
      <c r="C85" s="1">
        <v>1</v>
      </c>
      <c r="F85" s="34" t="str">
        <f>B84&amp;"."&amp;C85</f>
        <v>8.12.1</v>
      </c>
      <c r="G85" s="33" t="s">
        <v>64</v>
      </c>
      <c r="H85" s="36" t="s">
        <v>52</v>
      </c>
      <c r="I85" s="37">
        <v>12619.3765427383</v>
      </c>
      <c r="J85" s="38"/>
      <c r="K85" s="38"/>
      <c r="L85" s="38"/>
      <c r="M85" s="38"/>
      <c r="N85" s="30" t="s">
        <v>57</v>
      </c>
      <c r="O85" s="31"/>
      <c r="P85" s="9" t="s">
        <v>58</v>
      </c>
      <c r="Q85" s="32"/>
    </row>
    <row r="86" spans="2:17" ht="45" x14ac:dyDescent="0.25">
      <c r="B86" s="81"/>
      <c r="C86" s="1">
        <v>2</v>
      </c>
      <c r="E86" s="8" t="s">
        <v>0</v>
      </c>
      <c r="F86" s="34" t="str">
        <f>$B$84&amp;"."&amp;$C$86</f>
        <v>8.12.2</v>
      </c>
      <c r="G86" s="33" t="s">
        <v>61</v>
      </c>
      <c r="H86" s="36" t="s">
        <v>52</v>
      </c>
      <c r="I86" s="37">
        <v>11333.823457261693</v>
      </c>
      <c r="J86" s="38"/>
      <c r="K86" s="38"/>
      <c r="L86" s="38"/>
      <c r="M86" s="38"/>
      <c r="N86" s="30" t="s">
        <v>57</v>
      </c>
      <c r="O86" s="31"/>
      <c r="P86" s="9" t="s">
        <v>58</v>
      </c>
      <c r="Q86" s="32"/>
    </row>
    <row r="87" spans="2:17" ht="45" x14ac:dyDescent="0.25">
      <c r="B87" s="81"/>
      <c r="C87" s="1">
        <v>3</v>
      </c>
      <c r="E87" s="8" t="s">
        <v>0</v>
      </c>
      <c r="F87" s="34" t="str">
        <f>$B$84&amp;"."&amp;$C$87</f>
        <v>8.12.3</v>
      </c>
      <c r="G87" s="33" t="s">
        <v>63</v>
      </c>
      <c r="H87" s="36" t="s">
        <v>52</v>
      </c>
      <c r="I87" s="37">
        <v>1638</v>
      </c>
      <c r="J87" s="38"/>
      <c r="K87" s="38"/>
      <c r="L87" s="38"/>
      <c r="M87" s="38"/>
      <c r="N87" s="30" t="s">
        <v>57</v>
      </c>
      <c r="O87" s="31"/>
      <c r="P87" s="9" t="s">
        <v>58</v>
      </c>
      <c r="Q87" s="32"/>
    </row>
    <row r="88" spans="2:17" ht="18.75" x14ac:dyDescent="0.25">
      <c r="B88" s="81"/>
      <c r="F88" s="39"/>
      <c r="G88" s="40" t="s">
        <v>59</v>
      </c>
      <c r="H88" s="41"/>
      <c r="I88" s="42"/>
      <c r="J88" s="42"/>
      <c r="K88" s="42"/>
      <c r="L88" s="42"/>
      <c r="M88" s="42"/>
      <c r="N88" s="43"/>
      <c r="O88" s="31"/>
      <c r="P88" s="9"/>
      <c r="Q88" s="32"/>
    </row>
    <row r="89" spans="2:17" ht="33.75" x14ac:dyDescent="0.25">
      <c r="B89" s="81" t="s">
        <v>76</v>
      </c>
      <c r="D89" s="8" t="s">
        <v>0</v>
      </c>
      <c r="F89" s="19" t="str">
        <f>B89</f>
        <v>8.13</v>
      </c>
      <c r="G89" s="33">
        <v>2033</v>
      </c>
      <c r="H89" s="21" t="s">
        <v>52</v>
      </c>
      <c r="I89" s="29">
        <v>25591.19999999999</v>
      </c>
      <c r="J89" s="29">
        <v>0</v>
      </c>
      <c r="K89" s="29">
        <v>0</v>
      </c>
      <c r="L89" s="29">
        <v>0</v>
      </c>
      <c r="M89" s="29">
        <v>0</v>
      </c>
      <c r="N89" s="30" t="s">
        <v>55</v>
      </c>
      <c r="O89" s="31"/>
      <c r="P89" s="9" t="s">
        <v>56</v>
      </c>
      <c r="Q89" s="32"/>
    </row>
    <row r="90" spans="2:17" ht="45" x14ac:dyDescent="0.25">
      <c r="B90" s="81"/>
      <c r="C90" s="1">
        <v>1</v>
      </c>
      <c r="F90" s="34" t="str">
        <f>B89&amp;"."&amp;C90</f>
        <v>8.13.1</v>
      </c>
      <c r="G90" s="33" t="s">
        <v>64</v>
      </c>
      <c r="H90" s="36" t="s">
        <v>52</v>
      </c>
      <c r="I90" s="37">
        <v>11630.576542738298</v>
      </c>
      <c r="J90" s="38"/>
      <c r="K90" s="38"/>
      <c r="L90" s="38"/>
      <c r="M90" s="38"/>
      <c r="N90" s="30" t="s">
        <v>57</v>
      </c>
      <c r="O90" s="31"/>
      <c r="P90" s="9" t="s">
        <v>58</v>
      </c>
      <c r="Q90" s="32"/>
    </row>
    <row r="91" spans="2:17" ht="45" x14ac:dyDescent="0.25">
      <c r="B91" s="81"/>
      <c r="C91" s="1">
        <v>2</v>
      </c>
      <c r="E91" s="8" t="s">
        <v>0</v>
      </c>
      <c r="F91" s="34" t="str">
        <f>$B$89&amp;"."&amp;$C$91</f>
        <v>8.13.2</v>
      </c>
      <c r="G91" s="33" t="s">
        <v>61</v>
      </c>
      <c r="H91" s="36" t="s">
        <v>52</v>
      </c>
      <c r="I91" s="37">
        <v>11333.823457261693</v>
      </c>
      <c r="J91" s="38"/>
      <c r="K91" s="38"/>
      <c r="L91" s="38"/>
      <c r="M91" s="38"/>
      <c r="N91" s="30" t="s">
        <v>57</v>
      </c>
      <c r="O91" s="31"/>
      <c r="P91" s="9" t="s">
        <v>58</v>
      </c>
      <c r="Q91" s="32"/>
    </row>
    <row r="92" spans="2:17" ht="45" x14ac:dyDescent="0.25">
      <c r="B92" s="81"/>
      <c r="C92" s="1">
        <v>3</v>
      </c>
      <c r="E92" s="8" t="s">
        <v>0</v>
      </c>
      <c r="F92" s="34" t="str">
        <f>$B$89&amp;"."&amp;$C$92</f>
        <v>8.13.3</v>
      </c>
      <c r="G92" s="33" t="s">
        <v>63</v>
      </c>
      <c r="H92" s="36" t="s">
        <v>52</v>
      </c>
      <c r="I92" s="37">
        <v>2626.7999999999993</v>
      </c>
      <c r="J92" s="38"/>
      <c r="K92" s="38"/>
      <c r="L92" s="38"/>
      <c r="M92" s="38"/>
      <c r="N92" s="30" t="s">
        <v>57</v>
      </c>
      <c r="O92" s="31"/>
      <c r="P92" s="9" t="s">
        <v>58</v>
      </c>
      <c r="Q92" s="32"/>
    </row>
    <row r="93" spans="2:17" ht="18.75" x14ac:dyDescent="0.25">
      <c r="B93" s="81"/>
      <c r="F93" s="39"/>
      <c r="G93" s="40" t="s">
        <v>59</v>
      </c>
      <c r="H93" s="41"/>
      <c r="I93" s="42"/>
      <c r="J93" s="42"/>
      <c r="K93" s="42"/>
      <c r="L93" s="42"/>
      <c r="M93" s="42"/>
      <c r="N93" s="43"/>
      <c r="O93" s="31"/>
      <c r="P93" s="9"/>
      <c r="Q93" s="32"/>
    </row>
    <row r="94" spans="2:17" ht="33.75" x14ac:dyDescent="0.25">
      <c r="B94" s="81" t="s">
        <v>77</v>
      </c>
      <c r="D94" s="8" t="s">
        <v>0</v>
      </c>
      <c r="F94" s="19" t="str">
        <f>B94</f>
        <v>8.14</v>
      </c>
      <c r="G94" s="33">
        <v>2034</v>
      </c>
      <c r="H94" s="21" t="s">
        <v>52</v>
      </c>
      <c r="I94" s="29">
        <v>25591.199999999993</v>
      </c>
      <c r="J94" s="29">
        <v>0</v>
      </c>
      <c r="K94" s="29">
        <v>0</v>
      </c>
      <c r="L94" s="29">
        <v>0</v>
      </c>
      <c r="M94" s="29">
        <v>0</v>
      </c>
      <c r="N94" s="30" t="s">
        <v>55</v>
      </c>
      <c r="O94" s="31"/>
      <c r="P94" s="9" t="s">
        <v>56</v>
      </c>
      <c r="Q94" s="32"/>
    </row>
    <row r="95" spans="2:17" ht="45" x14ac:dyDescent="0.25">
      <c r="B95" s="81"/>
      <c r="C95" s="1">
        <v>1</v>
      </c>
      <c r="F95" s="34" t="str">
        <f>B94&amp;"."&amp;C95</f>
        <v>8.14.1</v>
      </c>
      <c r="G95" s="33" t="s">
        <v>64</v>
      </c>
      <c r="H95" s="36" t="s">
        <v>52</v>
      </c>
      <c r="I95" s="37">
        <v>8615.8605790395814</v>
      </c>
      <c r="J95" s="38"/>
      <c r="K95" s="38"/>
      <c r="L95" s="38"/>
      <c r="M95" s="38"/>
      <c r="N95" s="30" t="s">
        <v>57</v>
      </c>
      <c r="O95" s="31"/>
      <c r="P95" s="9" t="s">
        <v>58</v>
      </c>
      <c r="Q95" s="32"/>
    </row>
    <row r="96" spans="2:17" ht="45" x14ac:dyDescent="0.25">
      <c r="B96" s="81"/>
      <c r="C96" s="1">
        <v>2</v>
      </c>
      <c r="E96" s="8" t="s">
        <v>0</v>
      </c>
      <c r="F96" s="34" t="str">
        <f>$B$94&amp;"."&amp;$C$96</f>
        <v>8.14.2</v>
      </c>
      <c r="G96" s="33" t="s">
        <v>61</v>
      </c>
      <c r="H96" s="36" t="s">
        <v>52</v>
      </c>
      <c r="I96" s="37">
        <v>14104.939420960416</v>
      </c>
      <c r="J96" s="38"/>
      <c r="K96" s="38"/>
      <c r="L96" s="38"/>
      <c r="M96" s="38"/>
      <c r="N96" s="30" t="s">
        <v>57</v>
      </c>
      <c r="O96" s="31"/>
      <c r="P96" s="9" t="s">
        <v>58</v>
      </c>
      <c r="Q96" s="32"/>
    </row>
    <row r="97" spans="1:17" ht="45" x14ac:dyDescent="0.25">
      <c r="B97" s="81"/>
      <c r="C97" s="1">
        <v>3</v>
      </c>
      <c r="E97" s="8" t="s">
        <v>0</v>
      </c>
      <c r="F97" s="34" t="str">
        <f>$B$94&amp;"."&amp;$C$97</f>
        <v>8.14.3</v>
      </c>
      <c r="G97" s="33" t="s">
        <v>173</v>
      </c>
      <c r="H97" s="36" t="s">
        <v>52</v>
      </c>
      <c r="I97" s="37">
        <v>2870.3999999999978</v>
      </c>
      <c r="J97" s="38"/>
      <c r="K97" s="38"/>
      <c r="L97" s="38"/>
      <c r="M97" s="38"/>
      <c r="N97" s="30" t="s">
        <v>57</v>
      </c>
      <c r="O97" s="31"/>
      <c r="P97" s="9" t="s">
        <v>58</v>
      </c>
      <c r="Q97" s="32"/>
    </row>
    <row r="98" spans="1:17" ht="18.75" x14ac:dyDescent="0.25">
      <c r="B98" s="81"/>
      <c r="F98" s="39"/>
      <c r="G98" s="40" t="s">
        <v>59</v>
      </c>
      <c r="H98" s="41"/>
      <c r="I98" s="42"/>
      <c r="J98" s="42"/>
      <c r="K98" s="42"/>
      <c r="L98" s="42"/>
      <c r="M98" s="42"/>
      <c r="N98" s="43"/>
      <c r="O98" s="31"/>
      <c r="P98" s="9"/>
      <c r="Q98" s="32"/>
    </row>
    <row r="99" spans="1:17" ht="33.75" x14ac:dyDescent="0.25">
      <c r="B99" s="81" t="s">
        <v>78</v>
      </c>
      <c r="D99" s="8" t="s">
        <v>0</v>
      </c>
      <c r="F99" s="19" t="str">
        <f>B99</f>
        <v>8.15</v>
      </c>
      <c r="G99" s="33">
        <v>2035</v>
      </c>
      <c r="H99" s="21" t="s">
        <v>52</v>
      </c>
      <c r="I99" s="29">
        <v>25591.200000000001</v>
      </c>
      <c r="J99" s="29">
        <v>0</v>
      </c>
      <c r="K99" s="29">
        <v>0</v>
      </c>
      <c r="L99" s="29">
        <v>0</v>
      </c>
      <c r="M99" s="29">
        <v>0</v>
      </c>
      <c r="N99" s="30" t="s">
        <v>55</v>
      </c>
      <c r="O99" s="31"/>
      <c r="P99" s="9" t="s">
        <v>56</v>
      </c>
      <c r="Q99" s="32"/>
    </row>
    <row r="100" spans="1:17" ht="45" x14ac:dyDescent="0.25">
      <c r="B100" s="81"/>
      <c r="C100" s="1">
        <v>1</v>
      </c>
      <c r="F100" s="34" t="str">
        <f>B99&amp;"."&amp;C100</f>
        <v>8.15.1</v>
      </c>
      <c r="G100" s="33" t="s">
        <v>64</v>
      </c>
      <c r="H100" s="36" t="s">
        <v>52</v>
      </c>
      <c r="I100" s="37">
        <v>8511.2925174177835</v>
      </c>
      <c r="J100" s="38"/>
      <c r="K100" s="38"/>
      <c r="L100" s="38"/>
      <c r="M100" s="38"/>
      <c r="N100" s="30" t="s">
        <v>57</v>
      </c>
      <c r="O100" s="31"/>
      <c r="P100" s="9" t="s">
        <v>58</v>
      </c>
      <c r="Q100" s="32"/>
    </row>
    <row r="101" spans="1:17" ht="45" x14ac:dyDescent="0.25">
      <c r="B101" s="81"/>
      <c r="C101" s="1">
        <v>2</v>
      </c>
      <c r="E101" s="8" t="s">
        <v>0</v>
      </c>
      <c r="F101" s="34" t="str">
        <f>$B$99&amp;"."&amp;$C$101</f>
        <v>8.15.2</v>
      </c>
      <c r="G101" s="33" t="s">
        <v>61</v>
      </c>
      <c r="H101" s="36" t="s">
        <v>52</v>
      </c>
      <c r="I101" s="37">
        <v>13892.707482582215</v>
      </c>
      <c r="J101" s="38"/>
      <c r="K101" s="38"/>
      <c r="L101" s="38"/>
      <c r="M101" s="38"/>
      <c r="N101" s="30" t="s">
        <v>57</v>
      </c>
      <c r="O101" s="31"/>
      <c r="P101" s="9" t="s">
        <v>58</v>
      </c>
      <c r="Q101" s="32"/>
    </row>
    <row r="102" spans="1:17" ht="45" x14ac:dyDescent="0.25">
      <c r="B102" s="81"/>
      <c r="C102" s="1">
        <v>3</v>
      </c>
      <c r="E102" s="8" t="s">
        <v>0</v>
      </c>
      <c r="F102" s="34" t="str">
        <f>$B$99&amp;"."&amp;$C$102</f>
        <v>8.15.3</v>
      </c>
      <c r="G102" s="33" t="s">
        <v>63</v>
      </c>
      <c r="H102" s="36" t="s">
        <v>52</v>
      </c>
      <c r="I102" s="37">
        <v>3187.2</v>
      </c>
      <c r="J102" s="38"/>
      <c r="K102" s="38"/>
      <c r="L102" s="38"/>
      <c r="M102" s="38"/>
      <c r="N102" s="30" t="s">
        <v>57</v>
      </c>
      <c r="O102" s="31"/>
      <c r="P102" s="9" t="s">
        <v>58</v>
      </c>
      <c r="Q102" s="32"/>
    </row>
    <row r="103" spans="1:17" ht="18.75" x14ac:dyDescent="0.25">
      <c r="B103" s="81"/>
      <c r="F103" s="39"/>
      <c r="G103" s="40" t="s">
        <v>59</v>
      </c>
      <c r="H103" s="41"/>
      <c r="I103" s="42"/>
      <c r="J103" s="42"/>
      <c r="K103" s="42"/>
      <c r="L103" s="42"/>
      <c r="M103" s="42"/>
      <c r="N103" s="43"/>
      <c r="O103" s="31"/>
      <c r="P103" s="9"/>
      <c r="Q103" s="32"/>
    </row>
    <row r="104" spans="1:17" ht="18.75" x14ac:dyDescent="0.25">
      <c r="F104" s="48"/>
      <c r="G104" s="49" t="s">
        <v>79</v>
      </c>
      <c r="H104" s="49"/>
      <c r="I104" s="50"/>
      <c r="J104" s="50"/>
      <c r="K104" s="50"/>
      <c r="L104" s="50"/>
      <c r="M104" s="50"/>
      <c r="N104" s="43"/>
      <c r="O104" s="51"/>
      <c r="P104" s="9"/>
      <c r="Q104" s="32"/>
    </row>
    <row r="105" spans="1:17" ht="30.75" customHeight="1" x14ac:dyDescent="0.25">
      <c r="F105" s="52" t="s">
        <v>80</v>
      </c>
      <c r="G105" s="53" t="s">
        <v>81</v>
      </c>
      <c r="H105" s="54" t="s">
        <v>18</v>
      </c>
      <c r="I105" s="54" t="s">
        <v>18</v>
      </c>
      <c r="J105" s="54" t="s">
        <v>18</v>
      </c>
      <c r="K105" s="54" t="s">
        <v>18</v>
      </c>
      <c r="L105" s="54" t="s">
        <v>18</v>
      </c>
      <c r="M105" s="54" t="s">
        <v>18</v>
      </c>
      <c r="N105" s="55"/>
      <c r="O105" s="51"/>
      <c r="P105" s="9"/>
      <c r="Q105" s="32"/>
    </row>
    <row r="106" spans="1:17" ht="18.75" x14ac:dyDescent="0.25">
      <c r="A106" s="56"/>
      <c r="B106" s="56"/>
      <c r="F106" s="52" t="s">
        <v>82</v>
      </c>
      <c r="G106" s="57" t="s">
        <v>83</v>
      </c>
      <c r="H106" s="54" t="s">
        <v>18</v>
      </c>
      <c r="I106" s="54" t="s">
        <v>18</v>
      </c>
      <c r="J106" s="54" t="s">
        <v>18</v>
      </c>
      <c r="K106" s="54" t="s">
        <v>18</v>
      </c>
      <c r="L106" s="54" t="s">
        <v>18</v>
      </c>
      <c r="M106" s="54" t="s">
        <v>18</v>
      </c>
      <c r="N106" s="55"/>
      <c r="O106" s="51"/>
      <c r="P106" s="9"/>
      <c r="Q106" s="32"/>
    </row>
    <row r="107" spans="1:17" ht="18.75" x14ac:dyDescent="0.25">
      <c r="A107" s="56"/>
      <c r="B107" s="56"/>
      <c r="F107" s="52" t="s">
        <v>84</v>
      </c>
      <c r="G107" s="58" t="s">
        <v>85</v>
      </c>
      <c r="H107" s="54" t="s">
        <v>86</v>
      </c>
      <c r="I107" s="59"/>
      <c r="J107" s="59"/>
      <c r="K107" s="59"/>
      <c r="L107" s="59"/>
      <c r="M107" s="59"/>
      <c r="N107" s="55"/>
      <c r="O107" s="51"/>
      <c r="P107" s="9"/>
      <c r="Q107" s="32"/>
    </row>
    <row r="108" spans="1:17" ht="18.75" x14ac:dyDescent="0.25">
      <c r="A108" s="56"/>
      <c r="B108" s="56"/>
      <c r="F108" s="52" t="s">
        <v>87</v>
      </c>
      <c r="G108" s="58" t="s">
        <v>88</v>
      </c>
      <c r="H108" s="54" t="s">
        <v>86</v>
      </c>
      <c r="I108" s="59"/>
      <c r="J108" s="59"/>
      <c r="K108" s="59"/>
      <c r="L108" s="59"/>
      <c r="M108" s="59"/>
      <c r="N108" s="55"/>
      <c r="O108" s="51"/>
      <c r="P108" s="9"/>
      <c r="Q108" s="32"/>
    </row>
    <row r="109" spans="1:17" ht="18.75" x14ac:dyDescent="0.15">
      <c r="A109" s="56"/>
      <c r="B109" s="56"/>
      <c r="F109" s="52" t="s">
        <v>89</v>
      </c>
      <c r="G109" s="57" t="s">
        <v>90</v>
      </c>
      <c r="H109" s="54" t="s">
        <v>18</v>
      </c>
      <c r="I109" s="54" t="s">
        <v>18</v>
      </c>
      <c r="J109" s="54" t="s">
        <v>18</v>
      </c>
      <c r="K109" s="54" t="s">
        <v>18</v>
      </c>
      <c r="L109" s="54" t="s">
        <v>18</v>
      </c>
      <c r="M109" s="54" t="s">
        <v>18</v>
      </c>
      <c r="N109" s="55"/>
      <c r="O109" s="51"/>
      <c r="P109" s="9"/>
      <c r="Q109" s="60"/>
    </row>
    <row r="110" spans="1:17" ht="22.5" x14ac:dyDescent="0.15">
      <c r="A110" s="56"/>
      <c r="B110" s="56"/>
      <c r="F110" s="52" t="s">
        <v>91</v>
      </c>
      <c r="G110" s="58" t="s">
        <v>85</v>
      </c>
      <c r="H110" s="54" t="s">
        <v>92</v>
      </c>
      <c r="I110" s="59"/>
      <c r="J110" s="59"/>
      <c r="K110" s="59"/>
      <c r="L110" s="59"/>
      <c r="M110" s="59"/>
      <c r="N110" s="55"/>
      <c r="O110" s="51"/>
      <c r="P110" s="9" t="s">
        <v>93</v>
      </c>
      <c r="Q110" s="60"/>
    </row>
    <row r="111" spans="1:17" ht="33.75" x14ac:dyDescent="0.15">
      <c r="A111" s="56"/>
      <c r="B111" s="56"/>
      <c r="F111" s="52" t="s">
        <v>94</v>
      </c>
      <c r="G111" s="58" t="s">
        <v>88</v>
      </c>
      <c r="H111" s="54" t="s">
        <v>92</v>
      </c>
      <c r="I111" s="59"/>
      <c r="J111" s="59"/>
      <c r="K111" s="59"/>
      <c r="L111" s="59"/>
      <c r="M111" s="59"/>
      <c r="N111" s="55"/>
      <c r="O111" s="51"/>
      <c r="P111" s="9" t="s">
        <v>95</v>
      </c>
      <c r="Q111" s="60"/>
    </row>
    <row r="112" spans="1:17" ht="22.5" x14ac:dyDescent="0.15">
      <c r="A112" s="56"/>
      <c r="B112" s="56"/>
      <c r="F112" s="52" t="s">
        <v>96</v>
      </c>
      <c r="G112" s="57" t="s">
        <v>97</v>
      </c>
      <c r="H112" s="54" t="s">
        <v>18</v>
      </c>
      <c r="I112" s="54" t="s">
        <v>18</v>
      </c>
      <c r="J112" s="54" t="s">
        <v>18</v>
      </c>
      <c r="K112" s="54" t="s">
        <v>18</v>
      </c>
      <c r="L112" s="54" t="s">
        <v>18</v>
      </c>
      <c r="M112" s="54" t="s">
        <v>18</v>
      </c>
      <c r="N112" s="55"/>
      <c r="O112" s="51"/>
      <c r="P112" s="9"/>
      <c r="Q112" s="60"/>
    </row>
    <row r="113" spans="1:17" ht="18.75" x14ac:dyDescent="0.15">
      <c r="A113" s="56"/>
      <c r="B113" s="56"/>
      <c r="F113" s="52" t="s">
        <v>98</v>
      </c>
      <c r="G113" s="58" t="s">
        <v>85</v>
      </c>
      <c r="H113" s="54" t="s">
        <v>99</v>
      </c>
      <c r="I113" s="59"/>
      <c r="J113" s="59"/>
      <c r="K113" s="59"/>
      <c r="L113" s="59"/>
      <c r="M113" s="59"/>
      <c r="N113" s="55"/>
      <c r="O113" s="51"/>
      <c r="P113" s="9" t="s">
        <v>100</v>
      </c>
      <c r="Q113" s="60"/>
    </row>
    <row r="114" spans="1:17" ht="18.75" x14ac:dyDescent="0.15">
      <c r="A114" s="56"/>
      <c r="B114" s="56"/>
      <c r="F114" s="52" t="s">
        <v>101</v>
      </c>
      <c r="G114" s="58" t="s">
        <v>88</v>
      </c>
      <c r="H114" s="54" t="s">
        <v>99</v>
      </c>
      <c r="I114" s="59"/>
      <c r="J114" s="59"/>
      <c r="K114" s="59"/>
      <c r="L114" s="59"/>
      <c r="M114" s="59"/>
      <c r="N114" s="55"/>
      <c r="O114" s="51"/>
      <c r="P114" s="9" t="s">
        <v>102</v>
      </c>
      <c r="Q114" s="60"/>
    </row>
    <row r="115" spans="1:17" ht="18.75" x14ac:dyDescent="0.15">
      <c r="A115" s="56"/>
      <c r="B115" s="56"/>
      <c r="F115" s="52" t="s">
        <v>103</v>
      </c>
      <c r="G115" s="57" t="s">
        <v>104</v>
      </c>
      <c r="H115" s="54" t="s">
        <v>18</v>
      </c>
      <c r="I115" s="54" t="s">
        <v>18</v>
      </c>
      <c r="J115" s="54" t="s">
        <v>18</v>
      </c>
      <c r="K115" s="54" t="s">
        <v>18</v>
      </c>
      <c r="L115" s="54" t="s">
        <v>18</v>
      </c>
      <c r="M115" s="54" t="s">
        <v>18</v>
      </c>
      <c r="N115" s="55"/>
      <c r="O115" s="51"/>
      <c r="P115" s="9"/>
      <c r="Q115" s="60"/>
    </row>
    <row r="116" spans="1:17" ht="18.75" x14ac:dyDescent="0.15">
      <c r="A116" s="56"/>
      <c r="B116" s="56"/>
      <c r="F116" s="52" t="s">
        <v>105</v>
      </c>
      <c r="G116" s="58" t="s">
        <v>85</v>
      </c>
      <c r="H116" s="54" t="s">
        <v>106</v>
      </c>
      <c r="I116" s="59"/>
      <c r="J116" s="59"/>
      <c r="K116" s="59"/>
      <c r="L116" s="59"/>
      <c r="M116" s="59"/>
      <c r="N116" s="55"/>
      <c r="O116" s="51"/>
      <c r="P116" s="9" t="s">
        <v>107</v>
      </c>
      <c r="Q116" s="60"/>
    </row>
    <row r="117" spans="1:17" ht="18.75" x14ac:dyDescent="0.15">
      <c r="A117" s="56"/>
      <c r="B117" s="56"/>
      <c r="F117" s="52" t="s">
        <v>108</v>
      </c>
      <c r="G117" s="58" t="s">
        <v>88</v>
      </c>
      <c r="H117" s="54" t="s">
        <v>106</v>
      </c>
      <c r="I117" s="59"/>
      <c r="J117" s="59"/>
      <c r="K117" s="59"/>
      <c r="L117" s="59"/>
      <c r="M117" s="59"/>
      <c r="N117" s="55"/>
      <c r="O117" s="51"/>
      <c r="P117" s="9" t="s">
        <v>109</v>
      </c>
      <c r="Q117" s="60"/>
    </row>
    <row r="118" spans="1:17" ht="22.5" x14ac:dyDescent="0.15">
      <c r="A118" s="56"/>
      <c r="B118" s="56"/>
      <c r="F118" s="52" t="s">
        <v>110</v>
      </c>
      <c r="G118" s="57" t="s">
        <v>111</v>
      </c>
      <c r="H118" s="54" t="s">
        <v>18</v>
      </c>
      <c r="I118" s="54" t="s">
        <v>18</v>
      </c>
      <c r="J118" s="54" t="s">
        <v>18</v>
      </c>
      <c r="K118" s="54" t="s">
        <v>18</v>
      </c>
      <c r="L118" s="54" t="s">
        <v>18</v>
      </c>
      <c r="M118" s="54" t="s">
        <v>18</v>
      </c>
      <c r="N118" s="55"/>
      <c r="O118" s="51"/>
      <c r="P118" s="9"/>
      <c r="Q118" s="60"/>
    </row>
    <row r="119" spans="1:17" ht="18.75" x14ac:dyDescent="0.15">
      <c r="A119" s="56"/>
      <c r="B119" s="56"/>
      <c r="F119" s="52" t="s">
        <v>112</v>
      </c>
      <c r="G119" s="58" t="s">
        <v>85</v>
      </c>
      <c r="H119" s="54" t="s">
        <v>106</v>
      </c>
      <c r="I119" s="59"/>
      <c r="J119" s="59"/>
      <c r="K119" s="59"/>
      <c r="L119" s="59"/>
      <c r="M119" s="59"/>
      <c r="N119" s="55"/>
      <c r="O119" s="51"/>
      <c r="P119" s="9"/>
      <c r="Q119" s="60"/>
    </row>
    <row r="120" spans="1:17" ht="18.75" x14ac:dyDescent="0.15">
      <c r="A120" s="56"/>
      <c r="B120" s="56"/>
      <c r="F120" s="52" t="s">
        <v>113</v>
      </c>
      <c r="G120" s="58" t="s">
        <v>88</v>
      </c>
      <c r="H120" s="54" t="s">
        <v>106</v>
      </c>
      <c r="I120" s="59"/>
      <c r="J120" s="59"/>
      <c r="K120" s="59"/>
      <c r="L120" s="59"/>
      <c r="M120" s="59"/>
      <c r="N120" s="55"/>
      <c r="O120" s="51"/>
      <c r="P120" s="9"/>
      <c r="Q120" s="60"/>
    </row>
    <row r="121" spans="1:17" ht="22.5" x14ac:dyDescent="0.15">
      <c r="A121" s="56"/>
      <c r="B121" s="56"/>
      <c r="F121" s="52" t="s">
        <v>114</v>
      </c>
      <c r="G121" s="57" t="s">
        <v>115</v>
      </c>
      <c r="H121" s="54" t="s">
        <v>18</v>
      </c>
      <c r="I121" s="54" t="s">
        <v>18</v>
      </c>
      <c r="J121" s="54" t="s">
        <v>18</v>
      </c>
      <c r="K121" s="54" t="s">
        <v>18</v>
      </c>
      <c r="L121" s="54" t="s">
        <v>18</v>
      </c>
      <c r="M121" s="54" t="s">
        <v>18</v>
      </c>
      <c r="N121" s="55"/>
      <c r="O121" s="51"/>
      <c r="P121" s="9"/>
      <c r="Q121" s="60"/>
    </row>
    <row r="122" spans="1:17" ht="22.5" x14ac:dyDescent="0.15">
      <c r="A122" s="56"/>
      <c r="B122" s="56"/>
      <c r="F122" s="52" t="s">
        <v>116</v>
      </c>
      <c r="G122" s="58" t="s">
        <v>85</v>
      </c>
      <c r="H122" s="54" t="s">
        <v>117</v>
      </c>
      <c r="I122" s="59"/>
      <c r="J122" s="59"/>
      <c r="K122" s="59"/>
      <c r="L122" s="59"/>
      <c r="M122" s="59"/>
      <c r="N122" s="55"/>
      <c r="O122" s="51"/>
      <c r="P122" s="9" t="s">
        <v>118</v>
      </c>
      <c r="Q122" s="60"/>
    </row>
    <row r="123" spans="1:17" ht="22.5" x14ac:dyDescent="0.15">
      <c r="A123" s="56"/>
      <c r="B123" s="56"/>
      <c r="F123" s="52" t="s">
        <v>119</v>
      </c>
      <c r="G123" s="58" t="s">
        <v>88</v>
      </c>
      <c r="H123" s="54" t="s">
        <v>117</v>
      </c>
      <c r="I123" s="59"/>
      <c r="J123" s="59"/>
      <c r="K123" s="59"/>
      <c r="L123" s="59"/>
      <c r="M123" s="59"/>
      <c r="N123" s="55"/>
      <c r="O123" s="51"/>
      <c r="P123" s="9" t="s">
        <v>120</v>
      </c>
      <c r="Q123" s="60"/>
    </row>
    <row r="124" spans="1:17" ht="18.75" x14ac:dyDescent="0.15">
      <c r="A124" s="56"/>
      <c r="B124" s="56"/>
      <c r="F124" s="52" t="s">
        <v>121</v>
      </c>
      <c r="G124" s="57" t="s">
        <v>122</v>
      </c>
      <c r="H124" s="54" t="s">
        <v>18</v>
      </c>
      <c r="I124" s="54" t="s">
        <v>18</v>
      </c>
      <c r="J124" s="54" t="s">
        <v>18</v>
      </c>
      <c r="K124" s="54" t="s">
        <v>18</v>
      </c>
      <c r="L124" s="54" t="s">
        <v>18</v>
      </c>
      <c r="M124" s="54" t="s">
        <v>18</v>
      </c>
      <c r="N124" s="55"/>
      <c r="O124" s="51"/>
      <c r="P124" s="9"/>
      <c r="Q124" s="60"/>
    </row>
    <row r="125" spans="1:17" ht="18.75" x14ac:dyDescent="0.15">
      <c r="A125" s="56"/>
      <c r="B125" s="56"/>
      <c r="F125" s="52" t="s">
        <v>123</v>
      </c>
      <c r="G125" s="58" t="s">
        <v>85</v>
      </c>
      <c r="H125" s="54" t="s">
        <v>124</v>
      </c>
      <c r="I125" s="59"/>
      <c r="J125" s="59"/>
      <c r="K125" s="59"/>
      <c r="L125" s="59"/>
      <c r="M125" s="59"/>
      <c r="N125" s="55"/>
      <c r="O125" s="51"/>
      <c r="P125" s="9" t="s">
        <v>125</v>
      </c>
      <c r="Q125" s="60"/>
    </row>
    <row r="126" spans="1:17" ht="18.75" x14ac:dyDescent="0.15">
      <c r="A126" s="56"/>
      <c r="B126" s="56"/>
      <c r="F126" s="52" t="s">
        <v>126</v>
      </c>
      <c r="G126" s="58" t="s">
        <v>88</v>
      </c>
      <c r="H126" s="54" t="s">
        <v>124</v>
      </c>
      <c r="I126" s="59"/>
      <c r="J126" s="59"/>
      <c r="K126" s="59"/>
      <c r="L126" s="59"/>
      <c r="M126" s="59"/>
      <c r="N126" s="55"/>
      <c r="O126" s="51"/>
      <c r="P126" s="9" t="s">
        <v>127</v>
      </c>
      <c r="Q126" s="60"/>
    </row>
    <row r="127" spans="1:17" ht="18.75" x14ac:dyDescent="0.15">
      <c r="A127" s="56"/>
      <c r="B127" s="56"/>
      <c r="F127" s="52" t="s">
        <v>128</v>
      </c>
      <c r="G127" s="57" t="s">
        <v>129</v>
      </c>
      <c r="H127" s="54" t="s">
        <v>18</v>
      </c>
      <c r="I127" s="54" t="s">
        <v>18</v>
      </c>
      <c r="J127" s="54" t="s">
        <v>18</v>
      </c>
      <c r="K127" s="54" t="s">
        <v>18</v>
      </c>
      <c r="L127" s="54" t="s">
        <v>18</v>
      </c>
      <c r="M127" s="54" t="s">
        <v>18</v>
      </c>
      <c r="N127" s="55"/>
      <c r="O127" s="51"/>
      <c r="P127" s="9"/>
      <c r="Q127" s="60"/>
    </row>
    <row r="128" spans="1:17" ht="18.75" x14ac:dyDescent="0.15">
      <c r="A128" s="56"/>
      <c r="B128" s="56"/>
      <c r="F128" s="52" t="s">
        <v>130</v>
      </c>
      <c r="G128" s="58" t="s">
        <v>85</v>
      </c>
      <c r="H128" s="54" t="s">
        <v>131</v>
      </c>
      <c r="I128" s="59"/>
      <c r="J128" s="59"/>
      <c r="K128" s="59">
        <v>0.18</v>
      </c>
      <c r="L128" s="59">
        <v>0.65200000000000002</v>
      </c>
      <c r="M128" s="59">
        <v>0.65200000000000002</v>
      </c>
      <c r="N128" s="55"/>
      <c r="O128" s="51"/>
      <c r="P128" s="9" t="s">
        <v>132</v>
      </c>
      <c r="Q128" s="60"/>
    </row>
    <row r="129" spans="1:17" ht="18.75" x14ac:dyDescent="0.15">
      <c r="A129" s="56"/>
      <c r="B129" s="56"/>
      <c r="F129" s="52" t="s">
        <v>133</v>
      </c>
      <c r="G129" s="58" t="s">
        <v>88</v>
      </c>
      <c r="H129" s="54" t="s">
        <v>131</v>
      </c>
      <c r="I129" s="59"/>
      <c r="J129" s="59"/>
      <c r="K129" s="59">
        <v>0.32</v>
      </c>
      <c r="L129" s="59">
        <v>0.71</v>
      </c>
      <c r="M129" s="59">
        <v>0.71</v>
      </c>
      <c r="N129" s="55"/>
      <c r="O129" s="51"/>
      <c r="P129" s="9" t="s">
        <v>134</v>
      </c>
      <c r="Q129" s="60"/>
    </row>
    <row r="130" spans="1:17" ht="18.75" x14ac:dyDescent="0.15">
      <c r="A130" s="56"/>
      <c r="B130" s="56"/>
      <c r="F130" s="52" t="s">
        <v>135</v>
      </c>
      <c r="G130" s="57" t="s">
        <v>136</v>
      </c>
      <c r="H130" s="54" t="s">
        <v>18</v>
      </c>
      <c r="I130" s="54" t="s">
        <v>18</v>
      </c>
      <c r="J130" s="54" t="s">
        <v>18</v>
      </c>
      <c r="K130" s="54" t="s">
        <v>18</v>
      </c>
      <c r="L130" s="54" t="s">
        <v>18</v>
      </c>
      <c r="M130" s="54" t="s">
        <v>18</v>
      </c>
      <c r="N130" s="55"/>
      <c r="O130" s="51"/>
      <c r="P130" s="9"/>
      <c r="Q130" s="60"/>
    </row>
    <row r="131" spans="1:17" ht="18.75" x14ac:dyDescent="0.15">
      <c r="A131" s="56"/>
      <c r="B131" s="56"/>
      <c r="F131" s="52" t="s">
        <v>137</v>
      </c>
      <c r="G131" s="58" t="s">
        <v>85</v>
      </c>
      <c r="H131" s="54" t="s">
        <v>138</v>
      </c>
      <c r="I131" s="59"/>
      <c r="J131" s="59"/>
      <c r="K131" s="59">
        <v>16.73</v>
      </c>
      <c r="L131" s="59"/>
      <c r="M131" s="59"/>
      <c r="N131" s="55"/>
      <c r="O131" s="51"/>
      <c r="P131" s="9" t="s">
        <v>139</v>
      </c>
      <c r="Q131" s="60"/>
    </row>
    <row r="132" spans="1:17" ht="18.75" x14ac:dyDescent="0.15">
      <c r="A132" s="56"/>
      <c r="B132" s="56"/>
      <c r="F132" s="52" t="s">
        <v>140</v>
      </c>
      <c r="G132" s="58" t="s">
        <v>88</v>
      </c>
      <c r="H132" s="54" t="s">
        <v>138</v>
      </c>
      <c r="I132" s="59"/>
      <c r="J132" s="59"/>
      <c r="K132" s="59">
        <v>16.8</v>
      </c>
      <c r="L132" s="59"/>
      <c r="M132" s="59"/>
      <c r="N132" s="55"/>
      <c r="O132" s="51"/>
      <c r="P132" s="9" t="s">
        <v>141</v>
      </c>
      <c r="Q132" s="60"/>
    </row>
    <row r="133" spans="1:17" ht="18.75" x14ac:dyDescent="0.15">
      <c r="A133" s="56"/>
      <c r="B133" s="56"/>
      <c r="F133" s="52" t="s">
        <v>142</v>
      </c>
      <c r="G133" s="57" t="s">
        <v>143</v>
      </c>
      <c r="H133" s="54" t="s">
        <v>18</v>
      </c>
      <c r="I133" s="54" t="s">
        <v>18</v>
      </c>
      <c r="J133" s="54" t="s">
        <v>18</v>
      </c>
      <c r="K133" s="54" t="s">
        <v>18</v>
      </c>
      <c r="L133" s="54" t="s">
        <v>18</v>
      </c>
      <c r="M133" s="54" t="s">
        <v>18</v>
      </c>
      <c r="N133" s="55"/>
      <c r="O133" s="51"/>
      <c r="P133" s="9" t="s">
        <v>144</v>
      </c>
      <c r="Q133" s="60"/>
    </row>
    <row r="134" spans="1:17" ht="22.5" x14ac:dyDescent="0.15">
      <c r="A134" s="56"/>
      <c r="B134" s="56"/>
      <c r="F134" s="52" t="s">
        <v>145</v>
      </c>
      <c r="G134" s="58" t="s">
        <v>85</v>
      </c>
      <c r="H134" s="54" t="s">
        <v>146</v>
      </c>
      <c r="I134" s="59"/>
      <c r="J134" s="59"/>
      <c r="K134" s="59"/>
      <c r="L134" s="59"/>
      <c r="M134" s="59"/>
      <c r="N134" s="55"/>
      <c r="O134" s="51"/>
      <c r="P134" s="9" t="s">
        <v>147</v>
      </c>
      <c r="Q134" s="60"/>
    </row>
    <row r="135" spans="1:17" ht="22.5" x14ac:dyDescent="0.15">
      <c r="A135" s="56"/>
      <c r="B135" s="56"/>
      <c r="F135" s="52" t="s">
        <v>148</v>
      </c>
      <c r="G135" s="58" t="s">
        <v>88</v>
      </c>
      <c r="H135" s="54" t="s">
        <v>146</v>
      </c>
      <c r="I135" s="59"/>
      <c r="J135" s="59"/>
      <c r="K135" s="59"/>
      <c r="L135" s="59"/>
      <c r="M135" s="59"/>
      <c r="N135" s="55"/>
      <c r="O135" s="51"/>
      <c r="P135" s="9" t="s">
        <v>149</v>
      </c>
      <c r="Q135" s="60"/>
    </row>
    <row r="136" spans="1:17" ht="18.75" hidden="1" x14ac:dyDescent="0.15">
      <c r="A136" s="56"/>
      <c r="B136" s="81" t="s">
        <v>142</v>
      </c>
      <c r="F136" s="52" t="str">
        <f>B136</f>
        <v>9.10</v>
      </c>
      <c r="G136" s="61"/>
      <c r="H136" s="62"/>
      <c r="I136" s="54" t="s">
        <v>18</v>
      </c>
      <c r="J136" s="54" t="s">
        <v>18</v>
      </c>
      <c r="K136" s="54" t="s">
        <v>18</v>
      </c>
      <c r="L136" s="54" t="s">
        <v>18</v>
      </c>
      <c r="M136" s="54" t="s">
        <v>18</v>
      </c>
      <c r="N136" s="55"/>
      <c r="O136" s="51"/>
      <c r="P136" s="9"/>
      <c r="Q136" s="60"/>
    </row>
    <row r="137" spans="1:17" ht="18.75" hidden="1" x14ac:dyDescent="0.15">
      <c r="A137" s="56"/>
      <c r="B137" s="81"/>
      <c r="F137" s="63" t="str">
        <f>B136&amp;".1"</f>
        <v>9.10.1</v>
      </c>
      <c r="G137" s="58" t="s">
        <v>85</v>
      </c>
      <c r="H137" s="63" t="str">
        <f>IF(H136="","x",H136)</f>
        <v>x</v>
      </c>
      <c r="I137" s="59"/>
      <c r="J137" s="59"/>
      <c r="K137" s="59"/>
      <c r="L137" s="59"/>
      <c r="M137" s="59"/>
      <c r="N137" s="55"/>
      <c r="O137" s="51"/>
      <c r="P137" s="9"/>
      <c r="Q137" s="60"/>
    </row>
    <row r="138" spans="1:17" ht="18.75" hidden="1" x14ac:dyDescent="0.15">
      <c r="A138" s="56"/>
      <c r="B138" s="81"/>
      <c r="F138" s="63" t="str">
        <f>B136&amp;".2"</f>
        <v>9.10.2</v>
      </c>
      <c r="G138" s="58" t="s">
        <v>88</v>
      </c>
      <c r="H138" s="63" t="str">
        <f>IF(H136="","x",H136)</f>
        <v>x</v>
      </c>
      <c r="I138" s="59"/>
      <c r="J138" s="59"/>
      <c r="K138" s="59"/>
      <c r="L138" s="59"/>
      <c r="M138" s="59"/>
      <c r="N138" s="55"/>
      <c r="O138" s="51"/>
      <c r="P138" s="9"/>
      <c r="Q138" s="60"/>
    </row>
    <row r="139" spans="1:17" ht="18.75" x14ac:dyDescent="0.15">
      <c r="F139" s="64"/>
      <c r="G139" s="65" t="s">
        <v>150</v>
      </c>
      <c r="H139" s="65"/>
      <c r="I139" s="66"/>
      <c r="J139" s="66"/>
      <c r="K139" s="66"/>
      <c r="L139" s="66"/>
      <c r="M139" s="66"/>
      <c r="N139" s="43"/>
      <c r="O139" s="51"/>
      <c r="P139" s="9"/>
      <c r="Q139" s="60"/>
    </row>
    <row r="140" spans="1:17" ht="22.5" x14ac:dyDescent="0.15">
      <c r="B140" s="2" t="s">
        <v>151</v>
      </c>
      <c r="F140" s="19" t="s">
        <v>152</v>
      </c>
      <c r="G140" s="20" t="s">
        <v>153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21" t="s">
        <v>18</v>
      </c>
      <c r="M140" s="21" t="s">
        <v>18</v>
      </c>
      <c r="N140" s="67"/>
      <c r="O140" s="51"/>
      <c r="P140" s="9"/>
      <c r="Q140" s="60"/>
    </row>
    <row r="141" spans="1:17" ht="22.5" x14ac:dyDescent="0.15">
      <c r="B141" s="81" t="s">
        <v>154</v>
      </c>
      <c r="F141" s="19" t="str">
        <f>B141</f>
        <v>10.0</v>
      </c>
      <c r="G141" s="27" t="s">
        <v>155</v>
      </c>
      <c r="H141" s="21" t="s">
        <v>52</v>
      </c>
      <c r="I141" s="29">
        <v>43538.802096999993</v>
      </c>
      <c r="J141" s="29">
        <v>0</v>
      </c>
      <c r="K141" s="29">
        <v>18160.366920999997</v>
      </c>
      <c r="L141" s="29">
        <v>40</v>
      </c>
      <c r="M141" s="29">
        <v>25338.435175999999</v>
      </c>
      <c r="N141" s="67"/>
      <c r="O141" s="51"/>
      <c r="P141" s="9" t="s">
        <v>156</v>
      </c>
      <c r="Q141" s="60"/>
    </row>
    <row r="142" spans="1:17" ht="18.75" x14ac:dyDescent="0.15">
      <c r="B142" s="81"/>
      <c r="F142" s="47" t="str">
        <f>B141&amp;".1"</f>
        <v>10.0.1</v>
      </c>
      <c r="G142" s="68" t="s">
        <v>157</v>
      </c>
      <c r="H142" s="21" t="s">
        <v>52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67"/>
      <c r="O142" s="51"/>
      <c r="P142" s="9" t="s">
        <v>158</v>
      </c>
      <c r="Q142" s="60"/>
    </row>
    <row r="143" spans="1:17" ht="18.75" x14ac:dyDescent="0.15">
      <c r="B143" s="81"/>
      <c r="F143" s="47" t="str">
        <f>B141&amp;".2"</f>
        <v>10.0.2</v>
      </c>
      <c r="G143" s="68" t="s">
        <v>159</v>
      </c>
      <c r="H143" s="21" t="s">
        <v>52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67"/>
      <c r="O143" s="51"/>
      <c r="P143" s="9" t="s">
        <v>160</v>
      </c>
      <c r="Q143" s="60"/>
    </row>
    <row r="144" spans="1:17" ht="18.75" x14ac:dyDescent="0.15">
      <c r="B144" s="81"/>
      <c r="F144" s="47" t="str">
        <f>B141&amp;".3"</f>
        <v>10.0.3</v>
      </c>
      <c r="G144" s="68" t="s">
        <v>161</v>
      </c>
      <c r="H144" s="21" t="s">
        <v>52</v>
      </c>
      <c r="I144" s="29">
        <v>2144.6329999999998</v>
      </c>
      <c r="J144" s="29">
        <v>0</v>
      </c>
      <c r="K144" s="29">
        <v>0</v>
      </c>
      <c r="L144" s="29">
        <v>40</v>
      </c>
      <c r="M144" s="29">
        <v>2104.6329999999998</v>
      </c>
      <c r="N144" s="67"/>
      <c r="O144" s="51"/>
      <c r="P144" s="9" t="s">
        <v>162</v>
      </c>
      <c r="Q144" s="60"/>
    </row>
    <row r="145" spans="1:17" ht="18.75" x14ac:dyDescent="0.15">
      <c r="B145" s="81"/>
      <c r="F145" s="47" t="str">
        <f>B141&amp;".4"</f>
        <v>10.0.4</v>
      </c>
      <c r="G145" s="68" t="s">
        <v>163</v>
      </c>
      <c r="H145" s="21" t="s">
        <v>52</v>
      </c>
      <c r="I145" s="29">
        <v>41394.169096999991</v>
      </c>
      <c r="J145" s="29">
        <v>0</v>
      </c>
      <c r="K145" s="29">
        <v>18160.366920999997</v>
      </c>
      <c r="L145" s="29">
        <v>0</v>
      </c>
      <c r="M145" s="29">
        <v>23233.802175999997</v>
      </c>
      <c r="N145" s="67"/>
      <c r="O145" s="51"/>
      <c r="P145" s="9" t="s">
        <v>164</v>
      </c>
      <c r="Q145" s="60"/>
    </row>
    <row r="146" spans="1:17" ht="45" hidden="1" x14ac:dyDescent="0.15">
      <c r="B146" s="81" t="s">
        <v>154</v>
      </c>
      <c r="F146" s="19" t="str">
        <f>B146</f>
        <v>10.0</v>
      </c>
      <c r="G146" s="69"/>
      <c r="H146" s="21" t="s">
        <v>52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67">
        <f>G146</f>
        <v>0</v>
      </c>
      <c r="O146" s="51"/>
      <c r="P146" s="9" t="s">
        <v>165</v>
      </c>
      <c r="Q146" s="60"/>
    </row>
    <row r="147" spans="1:17" ht="18.75" hidden="1" x14ac:dyDescent="0.15">
      <c r="A147" s="70"/>
      <c r="B147" s="81"/>
      <c r="F147" s="47" t="str">
        <f>B146&amp;".1"</f>
        <v>10.0.1</v>
      </c>
      <c r="G147" s="68" t="s">
        <v>157</v>
      </c>
      <c r="H147" s="21" t="s">
        <v>52</v>
      </c>
      <c r="I147" s="37"/>
      <c r="J147" s="37"/>
      <c r="K147" s="37"/>
      <c r="L147" s="37"/>
      <c r="M147" s="37"/>
      <c r="N147" s="67"/>
      <c r="O147" s="51"/>
      <c r="P147" s="9"/>
      <c r="Q147" s="60"/>
    </row>
    <row r="148" spans="1:17" ht="18.75" hidden="1" x14ac:dyDescent="0.15">
      <c r="B148" s="81"/>
      <c r="F148" s="47" t="str">
        <f>B146&amp;".2"</f>
        <v>10.0.2</v>
      </c>
      <c r="G148" s="68" t="s">
        <v>159</v>
      </c>
      <c r="H148" s="21" t="s">
        <v>52</v>
      </c>
      <c r="I148" s="37"/>
      <c r="J148" s="37"/>
      <c r="K148" s="37"/>
      <c r="L148" s="37"/>
      <c r="M148" s="37"/>
      <c r="N148" s="67"/>
      <c r="O148" s="51"/>
      <c r="P148" s="9"/>
      <c r="Q148" s="60"/>
    </row>
    <row r="149" spans="1:17" ht="18.75" hidden="1" x14ac:dyDescent="0.15">
      <c r="B149" s="81"/>
      <c r="F149" s="47" t="str">
        <f>B146&amp;".3"</f>
        <v>10.0.3</v>
      </c>
      <c r="G149" s="68" t="s">
        <v>161</v>
      </c>
      <c r="H149" s="21" t="s">
        <v>52</v>
      </c>
      <c r="I149" s="37"/>
      <c r="J149" s="37"/>
      <c r="K149" s="37"/>
      <c r="L149" s="37"/>
      <c r="M149" s="37"/>
      <c r="N149" s="67"/>
      <c r="O149" s="51"/>
      <c r="P149" s="9"/>
      <c r="Q149" s="60"/>
    </row>
    <row r="150" spans="1:17" ht="18.75" hidden="1" x14ac:dyDescent="0.15">
      <c r="B150" s="81"/>
      <c r="F150" s="47" t="str">
        <f>B146&amp;".4"</f>
        <v>10.0.4</v>
      </c>
      <c r="G150" s="68" t="s">
        <v>163</v>
      </c>
      <c r="H150" s="21" t="s">
        <v>52</v>
      </c>
      <c r="I150" s="37"/>
      <c r="J150" s="37"/>
      <c r="K150" s="37"/>
      <c r="L150" s="37"/>
      <c r="M150" s="37"/>
      <c r="N150" s="67"/>
      <c r="O150" s="51"/>
      <c r="P150" s="9"/>
      <c r="Q150" s="60"/>
    </row>
    <row r="151" spans="1:17" ht="45" x14ac:dyDescent="0.15">
      <c r="B151" s="81" t="s">
        <v>166</v>
      </c>
      <c r="E151" s="8"/>
      <c r="F151" s="19" t="str">
        <f>B151</f>
        <v>10.1</v>
      </c>
      <c r="G151" s="69" t="s">
        <v>61</v>
      </c>
      <c r="H151" s="21" t="s">
        <v>52</v>
      </c>
      <c r="I151" s="29">
        <v>8307.5153969999992</v>
      </c>
      <c r="J151" s="29">
        <v>0</v>
      </c>
      <c r="K151" s="29">
        <v>2829.056720999999</v>
      </c>
      <c r="L151" s="29">
        <v>40</v>
      </c>
      <c r="M151" s="29">
        <v>5438.4586760000002</v>
      </c>
      <c r="N151" s="71" t="str">
        <f>G151</f>
        <v>амортизация</v>
      </c>
      <c r="O151" s="72"/>
      <c r="P151" s="73" t="s">
        <v>165</v>
      </c>
      <c r="Q151" s="60"/>
    </row>
    <row r="152" spans="1:17" ht="18.75" x14ac:dyDescent="0.15">
      <c r="B152" s="81"/>
      <c r="F152" s="47" t="str">
        <f>B151&amp;".1"</f>
        <v>10.1.1</v>
      </c>
      <c r="G152" s="68" t="s">
        <v>157</v>
      </c>
      <c r="H152" s="21" t="s">
        <v>52</v>
      </c>
      <c r="I152" s="37">
        <v>0</v>
      </c>
      <c r="J152" s="37"/>
      <c r="K152" s="37">
        <v>0</v>
      </c>
      <c r="L152" s="37">
        <v>0</v>
      </c>
      <c r="M152" s="37">
        <v>0</v>
      </c>
      <c r="N152" s="67"/>
      <c r="O152" s="51"/>
      <c r="P152" s="9"/>
      <c r="Q152" s="60"/>
    </row>
    <row r="153" spans="1:17" ht="18.75" x14ac:dyDescent="0.15">
      <c r="B153" s="81"/>
      <c r="F153" s="47" t="str">
        <f>B151&amp;".2"</f>
        <v>10.1.2</v>
      </c>
      <c r="G153" s="68" t="s">
        <v>159</v>
      </c>
      <c r="H153" s="21" t="s">
        <v>52</v>
      </c>
      <c r="I153" s="37">
        <v>0</v>
      </c>
      <c r="J153" s="37"/>
      <c r="K153" s="37">
        <v>0</v>
      </c>
      <c r="L153" s="37">
        <v>0</v>
      </c>
      <c r="M153" s="37">
        <v>0</v>
      </c>
      <c r="N153" s="67"/>
      <c r="O153" s="51"/>
      <c r="P153" s="9"/>
      <c r="Q153" s="60"/>
    </row>
    <row r="154" spans="1:17" ht="18.75" x14ac:dyDescent="0.15">
      <c r="B154" s="81"/>
      <c r="F154" s="47" t="str">
        <f>B151&amp;".3"</f>
        <v>10.1.3</v>
      </c>
      <c r="G154" s="68" t="s">
        <v>161</v>
      </c>
      <c r="H154" s="21" t="s">
        <v>52</v>
      </c>
      <c r="I154" s="37">
        <v>40</v>
      </c>
      <c r="J154" s="37"/>
      <c r="K154" s="37">
        <v>0</v>
      </c>
      <c r="L154" s="37">
        <v>40</v>
      </c>
      <c r="M154" s="37">
        <v>0</v>
      </c>
      <c r="N154" s="67"/>
      <c r="O154" s="51"/>
      <c r="P154" s="9"/>
      <c r="Q154" s="60"/>
    </row>
    <row r="155" spans="1:17" ht="18.75" x14ac:dyDescent="0.15">
      <c r="B155" s="81"/>
      <c r="F155" s="47" t="str">
        <f>B151&amp;".4"</f>
        <v>10.1.4</v>
      </c>
      <c r="G155" s="68" t="s">
        <v>163</v>
      </c>
      <c r="H155" s="21" t="s">
        <v>52</v>
      </c>
      <c r="I155" s="37">
        <v>8267.5153969999992</v>
      </c>
      <c r="J155" s="37"/>
      <c r="K155" s="37">
        <v>2829.056720999999</v>
      </c>
      <c r="L155" s="37">
        <v>0</v>
      </c>
      <c r="M155" s="37">
        <v>5438.4586760000002</v>
      </c>
      <c r="N155" s="67"/>
      <c r="O155" s="51"/>
      <c r="P155" s="9"/>
      <c r="Q155" s="60"/>
    </row>
    <row r="156" spans="1:17" ht="45" x14ac:dyDescent="0.15">
      <c r="B156" s="81" t="s">
        <v>167</v>
      </c>
      <c r="E156" s="8" t="s">
        <v>0</v>
      </c>
      <c r="F156" s="19" t="str">
        <f>B156</f>
        <v>10.2</v>
      </c>
      <c r="G156" s="69" t="s">
        <v>64</v>
      </c>
      <c r="H156" s="21" t="s">
        <v>52</v>
      </c>
      <c r="I156" s="29">
        <v>3578.2771218897597</v>
      </c>
      <c r="J156" s="29">
        <v>0</v>
      </c>
      <c r="K156" s="29">
        <v>1257.28702</v>
      </c>
      <c r="L156" s="29">
        <v>0</v>
      </c>
      <c r="M156" s="29">
        <v>2320.9901018897599</v>
      </c>
      <c r="N156" s="67" t="str">
        <f>G156</f>
        <v>прибыль, направленная на инвестиции</v>
      </c>
      <c r="O156" s="51"/>
      <c r="P156" s="9" t="s">
        <v>165</v>
      </c>
      <c r="Q156" s="60"/>
    </row>
    <row r="157" spans="1:17" ht="18.75" x14ac:dyDescent="0.15">
      <c r="A157" s="70"/>
      <c r="B157" s="81"/>
      <c r="F157" s="47" t="str">
        <f>B156&amp;".1"</f>
        <v>10.2.1</v>
      </c>
      <c r="G157" s="68" t="s">
        <v>157</v>
      </c>
      <c r="H157" s="21" t="s">
        <v>52</v>
      </c>
      <c r="I157" s="37">
        <v>0</v>
      </c>
      <c r="J157" s="37"/>
      <c r="K157" s="37">
        <v>0</v>
      </c>
      <c r="L157" s="37">
        <v>0</v>
      </c>
      <c r="M157" s="37">
        <v>0</v>
      </c>
      <c r="N157" s="67"/>
      <c r="O157" s="51"/>
      <c r="P157" s="9"/>
      <c r="Q157" s="60"/>
    </row>
    <row r="158" spans="1:17" ht="18.75" x14ac:dyDescent="0.15">
      <c r="B158" s="81"/>
      <c r="F158" s="47" t="str">
        <f>B156&amp;".2"</f>
        <v>10.2.2</v>
      </c>
      <c r="G158" s="68" t="s">
        <v>159</v>
      </c>
      <c r="H158" s="21" t="s">
        <v>52</v>
      </c>
      <c r="I158" s="37">
        <v>0</v>
      </c>
      <c r="J158" s="37"/>
      <c r="K158" s="37">
        <v>0</v>
      </c>
      <c r="L158" s="37">
        <v>0</v>
      </c>
      <c r="M158" s="37">
        <v>0</v>
      </c>
      <c r="N158" s="67"/>
      <c r="O158" s="51"/>
      <c r="P158" s="9"/>
      <c r="Q158" s="60"/>
    </row>
    <row r="159" spans="1:17" ht="18.75" x14ac:dyDescent="0.15">
      <c r="B159" s="81"/>
      <c r="F159" s="47" t="str">
        <f>B156&amp;".3"</f>
        <v>10.2.3</v>
      </c>
      <c r="G159" s="68" t="s">
        <v>161</v>
      </c>
      <c r="H159" s="21" t="s">
        <v>52</v>
      </c>
      <c r="I159" s="37">
        <v>105.23164999999972</v>
      </c>
      <c r="J159" s="37"/>
      <c r="K159" s="37">
        <v>0</v>
      </c>
      <c r="L159" s="37">
        <v>0</v>
      </c>
      <c r="M159" s="37">
        <v>105.23164999999972</v>
      </c>
      <c r="N159" s="67"/>
      <c r="O159" s="51"/>
      <c r="P159" s="9"/>
      <c r="Q159" s="60"/>
    </row>
    <row r="160" spans="1:17" ht="18.75" x14ac:dyDescent="0.15">
      <c r="B160" s="81"/>
      <c r="F160" s="47" t="str">
        <f>B156&amp;".4"</f>
        <v>10.2.4</v>
      </c>
      <c r="G160" s="68" t="s">
        <v>163</v>
      </c>
      <c r="H160" s="21" t="s">
        <v>52</v>
      </c>
      <c r="I160" s="37">
        <v>3473.0454718897599</v>
      </c>
      <c r="J160" s="37"/>
      <c r="K160" s="37">
        <v>1257.28702</v>
      </c>
      <c r="L160" s="37">
        <v>0</v>
      </c>
      <c r="M160" s="37">
        <v>2215.7584518897602</v>
      </c>
      <c r="N160" s="67"/>
      <c r="O160" s="51"/>
      <c r="P160" s="9"/>
      <c r="Q160" s="60"/>
    </row>
    <row r="161" spans="1:17" ht="45" x14ac:dyDescent="0.15">
      <c r="B161" s="81" t="s">
        <v>168</v>
      </c>
      <c r="E161" s="8" t="s">
        <v>0</v>
      </c>
      <c r="F161" s="19" t="str">
        <f>B161</f>
        <v>10.3</v>
      </c>
      <c r="G161" s="69" t="s">
        <v>62</v>
      </c>
      <c r="H161" s="21" t="s">
        <v>52</v>
      </c>
      <c r="I161" s="29">
        <v>7673.1171765017571</v>
      </c>
      <c r="J161" s="29">
        <v>0</v>
      </c>
      <c r="K161" s="29">
        <v>0</v>
      </c>
      <c r="L161" s="29">
        <v>0</v>
      </c>
      <c r="M161" s="29">
        <v>7673.1171765017571</v>
      </c>
      <c r="N161" s="67" t="str">
        <f>G161</f>
        <v>прочие средства</v>
      </c>
      <c r="O161" s="51"/>
      <c r="P161" s="9" t="s">
        <v>165</v>
      </c>
      <c r="Q161" s="60"/>
    </row>
    <row r="162" spans="1:17" ht="18.75" x14ac:dyDescent="0.15">
      <c r="A162" s="70"/>
      <c r="B162" s="81"/>
      <c r="F162" s="47" t="str">
        <f>B161&amp;".1"</f>
        <v>10.3.1</v>
      </c>
      <c r="G162" s="68" t="s">
        <v>157</v>
      </c>
      <c r="H162" s="21" t="s">
        <v>52</v>
      </c>
      <c r="I162" s="37">
        <v>0</v>
      </c>
      <c r="J162" s="37"/>
      <c r="K162" s="37">
        <v>0</v>
      </c>
      <c r="L162" s="37">
        <v>0</v>
      </c>
      <c r="M162" s="37">
        <v>0</v>
      </c>
      <c r="N162" s="67"/>
      <c r="O162" s="51"/>
      <c r="P162" s="9"/>
      <c r="Q162" s="60"/>
    </row>
    <row r="163" spans="1:17" ht="18.75" x14ac:dyDescent="0.15">
      <c r="B163" s="81"/>
      <c r="F163" s="47" t="str">
        <f>B161&amp;".2"</f>
        <v>10.3.2</v>
      </c>
      <c r="G163" s="68" t="s">
        <v>159</v>
      </c>
      <c r="H163" s="21" t="s">
        <v>52</v>
      </c>
      <c r="I163" s="37">
        <v>0</v>
      </c>
      <c r="J163" s="37"/>
      <c r="K163" s="37">
        <v>0</v>
      </c>
      <c r="L163" s="37">
        <v>0</v>
      </c>
      <c r="M163" s="37">
        <v>0</v>
      </c>
      <c r="N163" s="67"/>
      <c r="O163" s="51"/>
      <c r="P163" s="9"/>
      <c r="Q163" s="60"/>
    </row>
    <row r="164" spans="1:17" ht="18.75" x14ac:dyDescent="0.15">
      <c r="B164" s="81"/>
      <c r="F164" s="47" t="str">
        <f>B161&amp;".3"</f>
        <v>10.3.3</v>
      </c>
      <c r="G164" s="68" t="s">
        <v>161</v>
      </c>
      <c r="H164" s="21" t="s">
        <v>52</v>
      </c>
      <c r="I164" s="37">
        <v>1999.4013500000001</v>
      </c>
      <c r="J164" s="37"/>
      <c r="K164" s="37">
        <v>0</v>
      </c>
      <c r="L164" s="37">
        <v>0</v>
      </c>
      <c r="M164" s="37">
        <v>1999.4013500000001</v>
      </c>
      <c r="N164" s="67"/>
      <c r="O164" s="51"/>
      <c r="P164" s="9"/>
      <c r="Q164" s="60"/>
    </row>
    <row r="165" spans="1:17" ht="18.75" x14ac:dyDescent="0.15">
      <c r="B165" s="81"/>
      <c r="F165" s="47" t="str">
        <f>B161&amp;".4"</f>
        <v>10.3.4</v>
      </c>
      <c r="G165" s="68" t="s">
        <v>163</v>
      </c>
      <c r="H165" s="21" t="s">
        <v>52</v>
      </c>
      <c r="I165" s="37">
        <v>5673.715826501757</v>
      </c>
      <c r="J165" s="37"/>
      <c r="K165" s="37">
        <v>0</v>
      </c>
      <c r="L165" s="37">
        <v>0</v>
      </c>
      <c r="M165" s="37">
        <v>5673.715826501757</v>
      </c>
      <c r="N165" s="67"/>
      <c r="O165" s="51"/>
      <c r="P165" s="9"/>
      <c r="Q165" s="60"/>
    </row>
    <row r="166" spans="1:17" ht="45" x14ac:dyDescent="0.15">
      <c r="B166" s="81" t="s">
        <v>169</v>
      </c>
      <c r="E166" s="8" t="s">
        <v>0</v>
      </c>
      <c r="F166" s="19" t="str">
        <f>B166</f>
        <v>10.4</v>
      </c>
      <c r="G166" s="69" t="s">
        <v>63</v>
      </c>
      <c r="H166" s="21" t="s">
        <v>52</v>
      </c>
      <c r="I166" s="29">
        <v>23979.892401608478</v>
      </c>
      <c r="J166" s="29">
        <v>0</v>
      </c>
      <c r="K166" s="29">
        <v>14074.023179999998</v>
      </c>
      <c r="L166" s="29">
        <v>0</v>
      </c>
      <c r="M166" s="29">
        <v>9905.8692216084801</v>
      </c>
      <c r="N166" s="67" t="str">
        <f>G166</f>
        <v>кредиты банков</v>
      </c>
      <c r="O166" s="51"/>
      <c r="P166" s="9" t="s">
        <v>165</v>
      </c>
      <c r="Q166" s="60"/>
    </row>
    <row r="167" spans="1:17" ht="18.75" x14ac:dyDescent="0.15">
      <c r="A167" s="70"/>
      <c r="B167" s="81"/>
      <c r="F167" s="47" t="str">
        <f>B166&amp;".1"</f>
        <v>10.4.1</v>
      </c>
      <c r="G167" s="68" t="s">
        <v>157</v>
      </c>
      <c r="H167" s="21" t="s">
        <v>52</v>
      </c>
      <c r="I167" s="37">
        <v>0</v>
      </c>
      <c r="J167" s="37"/>
      <c r="K167" s="37">
        <v>0</v>
      </c>
      <c r="L167" s="37">
        <v>0</v>
      </c>
      <c r="M167" s="37">
        <v>0</v>
      </c>
      <c r="N167" s="67"/>
      <c r="O167" s="51"/>
      <c r="P167" s="9"/>
      <c r="Q167" s="60"/>
    </row>
    <row r="168" spans="1:17" ht="18.75" x14ac:dyDescent="0.15">
      <c r="B168" s="81"/>
      <c r="F168" s="47" t="str">
        <f>B166&amp;".2"</f>
        <v>10.4.2</v>
      </c>
      <c r="G168" s="68" t="s">
        <v>159</v>
      </c>
      <c r="H168" s="21" t="s">
        <v>52</v>
      </c>
      <c r="I168" s="37">
        <v>0</v>
      </c>
      <c r="J168" s="37"/>
      <c r="K168" s="37">
        <v>0</v>
      </c>
      <c r="L168" s="37">
        <v>0</v>
      </c>
      <c r="M168" s="37">
        <v>0</v>
      </c>
      <c r="N168" s="67"/>
      <c r="O168" s="51"/>
      <c r="P168" s="9"/>
      <c r="Q168" s="60"/>
    </row>
    <row r="169" spans="1:17" ht="18.75" x14ac:dyDescent="0.15">
      <c r="B169" s="81"/>
      <c r="F169" s="47" t="str">
        <f>B166&amp;".3"</f>
        <v>10.4.3</v>
      </c>
      <c r="G169" s="68" t="s">
        <v>161</v>
      </c>
      <c r="H169" s="21" t="s">
        <v>52</v>
      </c>
      <c r="I169" s="37">
        <v>0</v>
      </c>
      <c r="J169" s="37"/>
      <c r="K169" s="37">
        <v>0</v>
      </c>
      <c r="L169" s="37">
        <v>0</v>
      </c>
      <c r="M169" s="37">
        <v>0</v>
      </c>
      <c r="N169" s="67"/>
      <c r="O169" s="51"/>
      <c r="P169" s="9"/>
      <c r="Q169" s="60"/>
    </row>
    <row r="170" spans="1:17" ht="18.75" x14ac:dyDescent="0.15">
      <c r="B170" s="81"/>
      <c r="F170" s="47" t="str">
        <f>B166&amp;".4"</f>
        <v>10.4.4</v>
      </c>
      <c r="G170" s="68" t="s">
        <v>163</v>
      </c>
      <c r="H170" s="21" t="s">
        <v>52</v>
      </c>
      <c r="I170" s="37">
        <v>23979.892401608478</v>
      </c>
      <c r="J170" s="37"/>
      <c r="K170" s="37">
        <v>14074.023179999998</v>
      </c>
      <c r="L170" s="37">
        <v>0</v>
      </c>
      <c r="M170" s="37">
        <v>9905.8692216084801</v>
      </c>
      <c r="N170" s="67"/>
      <c r="O170" s="51"/>
      <c r="P170" s="9"/>
      <c r="Q170" s="60"/>
    </row>
    <row r="171" spans="1:17" ht="18.75" hidden="1" x14ac:dyDescent="0.15">
      <c r="F171" s="74"/>
      <c r="G171" s="41" t="s">
        <v>59</v>
      </c>
      <c r="H171" s="41"/>
      <c r="I171" s="42"/>
      <c r="J171" s="42"/>
      <c r="K171" s="42"/>
      <c r="L171" s="42"/>
      <c r="M171" s="42"/>
      <c r="N171" s="75"/>
      <c r="O171" s="51"/>
      <c r="P171" s="9"/>
      <c r="Q171" s="60"/>
    </row>
    <row r="172" spans="1:17" ht="3" hidden="1" customHeight="1" x14ac:dyDescent="0.15">
      <c r="F172" s="4"/>
      <c r="G172" s="4"/>
      <c r="H172" s="4"/>
      <c r="I172" s="4"/>
      <c r="J172" s="76"/>
      <c r="K172" s="76"/>
      <c r="L172" s="76"/>
      <c r="M172" s="76"/>
      <c r="Q172" s="77"/>
    </row>
    <row r="173" spans="1:17" ht="18.75" hidden="1" x14ac:dyDescent="0.25">
      <c r="F173" s="78">
        <v>1</v>
      </c>
      <c r="G173" s="82" t="s">
        <v>170</v>
      </c>
      <c r="H173" s="82"/>
      <c r="I173" s="82"/>
      <c r="J173" s="82"/>
      <c r="K173" s="82"/>
      <c r="L173" s="82"/>
      <c r="M173" s="82"/>
      <c r="N173" s="82"/>
      <c r="O173" s="82"/>
      <c r="P173" s="82"/>
      <c r="Q173" s="77"/>
    </row>
    <row r="174" spans="1:17" ht="18.75" hidden="1" x14ac:dyDescent="0.25">
      <c r="F174" s="79">
        <v>2</v>
      </c>
      <c r="G174" s="80" t="s">
        <v>171</v>
      </c>
      <c r="H174" s="80"/>
      <c r="I174" s="80"/>
      <c r="J174" s="80"/>
      <c r="K174" s="80"/>
      <c r="L174" s="80"/>
      <c r="M174" s="80"/>
      <c r="N174" s="80"/>
      <c r="O174" s="80"/>
      <c r="P174" s="80"/>
      <c r="Q174" s="77"/>
    </row>
  </sheetData>
  <mergeCells count="32">
    <mergeCell ref="B46:B51"/>
    <mergeCell ref="F5:I5"/>
    <mergeCell ref="F7:O7"/>
    <mergeCell ref="P7:P9"/>
    <mergeCell ref="F8:F9"/>
    <mergeCell ref="G8:G9"/>
    <mergeCell ref="H8:H9"/>
    <mergeCell ref="I8:N8"/>
    <mergeCell ref="B20:B22"/>
    <mergeCell ref="B23:B28"/>
    <mergeCell ref="B29:B33"/>
    <mergeCell ref="B34:B39"/>
    <mergeCell ref="B40:B45"/>
    <mergeCell ref="B141:B145"/>
    <mergeCell ref="B52:B57"/>
    <mergeCell ref="B58:B63"/>
    <mergeCell ref="B64:B68"/>
    <mergeCell ref="B69:B73"/>
    <mergeCell ref="B74:B78"/>
    <mergeCell ref="B79:B83"/>
    <mergeCell ref="B84:B88"/>
    <mergeCell ref="B89:B93"/>
    <mergeCell ref="B94:B98"/>
    <mergeCell ref="B99:B103"/>
    <mergeCell ref="B136:B138"/>
    <mergeCell ref="G174:P174"/>
    <mergeCell ref="B146:B150"/>
    <mergeCell ref="B151:B155"/>
    <mergeCell ref="B156:B160"/>
    <mergeCell ref="B161:B165"/>
    <mergeCell ref="B166:B170"/>
    <mergeCell ref="G173:P173"/>
  </mergeCells>
  <dataValidations count="8">
    <dataValidation type="decimal" allowBlank="1" showInputMessage="1" showErrorMessage="1" error="Введите значение от 0 до 100%" sqref="I119:M120 I116:M117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I131:M132 I21:M21 I128:M129 I134:M135 I147:M150 I107:M108 I113:M114 I110:M111 I122:M123 I137:M138 I24:M27 I30:M32 I35:M38 I41:M44 I47:M50 I53:M56 I59:M62 I65:M67 I70:M72 I75:M77 I80:M82 I85:M87 I90:M92 I95:M97 I100:M102 I125:M126 I152:M155 I157:M160 I162:M165 I167:M170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G151 G146 G24 G156 G161 G166">
      <formula1>source_of_funding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G20 G23 G29 G34 G40 G46 G52 G58 G64 G69 G74 G79 G84 G89 G94 G99">
      <formula1>2000</formula1>
      <formula2>2080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I14 I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:I13 I17:M18"/>
    <dataValidation type="textLength" operator="lessThanOrEqual" allowBlank="1" showInputMessage="1" showErrorMessage="1" errorTitle="Ошибка" error="Допускается ввод не более 900 символов!" sqref="G136:H136 I15:I16 J11:M11">
      <formula1>900</formula1>
    </dataValidation>
    <dataValidation type="list" operator="lessThanOrEqual" allowBlank="1" showInputMessage="1" showErrorMessage="1" errorTitle="Ошибка" error="Выберите значение из списка!" sqref="G21 G25:G27 G30:G32 G35:G38 G41:G44 G47:G50 G53:G56 G59:G62 G65:G67 G70:G72 G75:G77 G80:G82 G85:G87 G90:G92 G95:G97 G100:G102">
      <formula1>source_of_funding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Орск</vt:lpstr>
      <vt:lpstr>List06_flag_year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2022-05-05T05:22:45Z</dcterms:modified>
</cp:coreProperties>
</file>